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Y:\19-RFx\Engineering\ES-08-19 Avenue P\Draft Documents\Addendum 1\"/>
    </mc:Choice>
  </mc:AlternateContent>
  <xr:revisionPtr revIDLastSave="0" documentId="13_ncr:1_{B3E03B08-A8CE-4D8E-9A61-5D83E6AFFD4B}" xr6:coauthVersionLast="41" xr6:coauthVersionMax="41" xr10:uidLastSave="{00000000-0000-0000-0000-000000000000}"/>
  <bookViews>
    <workbookView xWindow="28680" yWindow="-120" windowWidth="29040" windowHeight="15840" xr2:uid="{00000000-000D-0000-FFFF-FFFF00000000}"/>
  </bookViews>
  <sheets>
    <sheet name="BID TAB"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6" i="2" l="1"/>
  <c r="G47" i="2"/>
  <c r="G48" i="2"/>
  <c r="G49" i="2"/>
  <c r="G50" i="2"/>
  <c r="G51" i="2"/>
  <c r="G52" i="2"/>
  <c r="G53" i="2"/>
  <c r="G54" i="2"/>
  <c r="G55" i="2"/>
  <c r="G56" i="2"/>
  <c r="G57" i="2"/>
  <c r="G45" i="2"/>
  <c r="G36" i="2"/>
  <c r="G37" i="2"/>
  <c r="G38" i="2"/>
  <c r="G39" i="2"/>
  <c r="G40" i="2"/>
  <c r="G41" i="2"/>
  <c r="G42" i="2"/>
  <c r="G35" i="2"/>
  <c r="G16" i="2"/>
  <c r="G17" i="2"/>
  <c r="G18" i="2"/>
  <c r="G19" i="2"/>
  <c r="G20" i="2"/>
  <c r="G21" i="2"/>
  <c r="G22" i="2"/>
  <c r="G23" i="2"/>
  <c r="G24" i="2"/>
  <c r="G25" i="2"/>
  <c r="G26" i="2"/>
  <c r="G27" i="2"/>
  <c r="G28" i="2"/>
  <c r="G29" i="2"/>
  <c r="G30" i="2"/>
  <c r="G31" i="2"/>
  <c r="G32" i="2"/>
  <c r="G15" i="2"/>
  <c r="G11" i="2"/>
  <c r="G12" i="2"/>
  <c r="G10" i="2"/>
  <c r="G33" i="2" l="1"/>
  <c r="G13" i="2"/>
  <c r="G43" i="2"/>
  <c r="G60" i="2" s="1"/>
  <c r="G58" i="2"/>
</calcChain>
</file>

<file path=xl/sharedStrings.xml><?xml version="1.0" encoding="utf-8"?>
<sst xmlns="http://schemas.openxmlformats.org/spreadsheetml/2006/main" count="188" uniqueCount="137">
  <si>
    <t>AVENUE P DETENTION BASIN</t>
  </si>
  <si>
    <t>CITY OF SAN ANGELO</t>
  </si>
  <si>
    <t>LF</t>
  </si>
  <si>
    <t>1-1</t>
  </si>
  <si>
    <t>1-2</t>
  </si>
  <si>
    <t>2-1</t>
  </si>
  <si>
    <t>2-2</t>
  </si>
  <si>
    <t>2-3</t>
  </si>
  <si>
    <t>2-4</t>
  </si>
  <si>
    <t>2-5</t>
  </si>
  <si>
    <t>2-6</t>
  </si>
  <si>
    <t>2-7</t>
  </si>
  <si>
    <t>2-8</t>
  </si>
  <si>
    <t>2-9</t>
  </si>
  <si>
    <t>2-10</t>
  </si>
  <si>
    <t>3-1</t>
  </si>
  <si>
    <t>3-2</t>
  </si>
  <si>
    <t>3-3</t>
  </si>
  <si>
    <t>3-4</t>
  </si>
  <si>
    <t>3-5</t>
  </si>
  <si>
    <t>3-6</t>
  </si>
  <si>
    <t>3-7</t>
  </si>
  <si>
    <t>4-1</t>
  </si>
  <si>
    <t>4-2</t>
  </si>
  <si>
    <t>4-3</t>
  </si>
  <si>
    <t>4-4</t>
  </si>
  <si>
    <t>4-5</t>
  </si>
  <si>
    <t>4-6</t>
  </si>
  <si>
    <t>4-7</t>
  </si>
  <si>
    <t>4-8</t>
  </si>
  <si>
    <t>4-9</t>
  </si>
  <si>
    <t>4-10</t>
  </si>
  <si>
    <t>8" SANITARY SEWER LINE</t>
  </si>
  <si>
    <t>8" SANITARY SEWER LINE INSIDE CASING</t>
  </si>
  <si>
    <t>TRENCH SAFETY</t>
  </si>
  <si>
    <t>SANITARY SEWER LINE ABANDONMENT</t>
  </si>
  <si>
    <t>REMOVE/ABANDON EXISTING MANHOLE</t>
  </si>
  <si>
    <t>BY-PASS PUMPING</t>
  </si>
  <si>
    <t>PERMANENT ASPHALT PAVEMENT REPAIR</t>
  </si>
  <si>
    <t>6" WATER LINE</t>
  </si>
  <si>
    <t>CUT AND PLUG EXISTING 6" WATER LINE</t>
  </si>
  <si>
    <t>WATER LINE ABANDONMENT</t>
  </si>
  <si>
    <t>EA</t>
  </si>
  <si>
    <t>CY</t>
  </si>
  <si>
    <t>LS</t>
  </si>
  <si>
    <t>SY</t>
  </si>
  <si>
    <t>15" PVC CASING</t>
  </si>
  <si>
    <t>REINFORCED CONCRETE PIPE (24" CL III)</t>
  </si>
  <si>
    <t>CONCRETE RETAINING WALL</t>
  </si>
  <si>
    <t>CONCRETE RIPRAP (5")</t>
  </si>
  <si>
    <t>2-11</t>
  </si>
  <si>
    <t>2-12</t>
  </si>
  <si>
    <t>2-13</t>
  </si>
  <si>
    <t>2-14</t>
  </si>
  <si>
    <t>2-15</t>
  </si>
  <si>
    <t>EXCAVATION (ROADWAY)</t>
  </si>
  <si>
    <t>CONCRETE PAVEMENT (6")</t>
  </si>
  <si>
    <t>MO</t>
  </si>
  <si>
    <t>AC</t>
  </si>
  <si>
    <t>CURB AND GUTTER</t>
  </si>
  <si>
    <t>CONCRETE ENCASEMENT</t>
  </si>
  <si>
    <t>EXCAVATION (CHANNEL)</t>
  </si>
  <si>
    <t>EMBANKMENT (CLASS 3) (DENSITY CONTROL)</t>
  </si>
  <si>
    <t>GATE (INSTALL)</t>
  </si>
  <si>
    <t>REMOVE STABILIZED BASE AND ASPHALT PAVEMENT (6")</t>
  </si>
  <si>
    <t>BARRICADES, SIGNS, TRAFFIC HANDLING</t>
  </si>
  <si>
    <t>SEEDING FOR EROSION CONTROL</t>
  </si>
  <si>
    <t>MOBILIZATION</t>
  </si>
  <si>
    <t>2-16</t>
  </si>
  <si>
    <t>2-17</t>
  </si>
  <si>
    <t>SIGNS</t>
  </si>
  <si>
    <t>SF</t>
  </si>
  <si>
    <t>INSTALL SMALL ROAD SIGN SUPPORT AND ASSEMBLY</t>
  </si>
  <si>
    <t>COSA 4.19</t>
  </si>
  <si>
    <t>COSA 4.09</t>
  </si>
  <si>
    <t>COSA 4.23</t>
  </si>
  <si>
    <t>COSA 4.29</t>
  </si>
  <si>
    <t>COSA 4.34</t>
  </si>
  <si>
    <t>COSA 4.04</t>
  </si>
  <si>
    <t>COSA 4.26</t>
  </si>
  <si>
    <t>COSA 4.50</t>
  </si>
  <si>
    <t>COSA 4.07</t>
  </si>
  <si>
    <t>FENCE (CHAIN LINK)(INSTALL)</t>
  </si>
  <si>
    <t>CONCRETE RIPRAP (MOW STRIP)(5")</t>
  </si>
  <si>
    <t>FENCE (PIPE BOLLARD W/ CHAIN)(INSTALL)</t>
  </si>
  <si>
    <t>ITEM NO.</t>
  </si>
  <si>
    <t>SPEC. NO.</t>
  </si>
  <si>
    <t>EST. QTY</t>
  </si>
  <si>
    <t>UNITS</t>
  </si>
  <si>
    <t>UNIT COST</t>
  </si>
  <si>
    <t>AMOUNT</t>
  </si>
  <si>
    <t xml:space="preserve">DESCRIPTION </t>
  </si>
  <si>
    <t>TOTAL AMOUNT FOR UNIT 1 - GENERAL</t>
  </si>
  <si>
    <t>TOTAL AMOUNT FOR UNIT 2 - DRAINAGE IMPROVEMENTS</t>
  </si>
  <si>
    <t>TOTAL AMOUNT FOR UNIT 3 - WATER IMPROVEMENTS</t>
  </si>
  <si>
    <t>TOTAL AMOUNT FOR UNIT 4 - SANITARY SEWER IMPROVEMENTS</t>
  </si>
  <si>
    <t>TOTAL ALL UNITS</t>
  </si>
  <si>
    <t>2-18</t>
  </si>
  <si>
    <t>PREPARE ROW (SITE)</t>
  </si>
  <si>
    <t>TXDOT 502</t>
  </si>
  <si>
    <t>COSA 100</t>
  </si>
  <si>
    <t>COSA 107</t>
  </si>
  <si>
    <t>COSA 110</t>
  </si>
  <si>
    <t>COSA 132</t>
  </si>
  <si>
    <t>TXDOT 464</t>
  </si>
  <si>
    <t>COSA 420</t>
  </si>
  <si>
    <t>TXDOT 432</t>
  </si>
  <si>
    <t>TXDOT 550</t>
  </si>
  <si>
    <t>TXDOT 105</t>
  </si>
  <si>
    <t>COSA 360</t>
  </si>
  <si>
    <t>COSA 529</t>
  </si>
  <si>
    <t>TXDOT 636</t>
  </si>
  <si>
    <t>TXDOT 644</t>
  </si>
  <si>
    <t>PREPARE ROW (CONCRETE PIERS)</t>
  </si>
  <si>
    <t xml:space="preserve">Pursuant to the Foregoing Notice to Respondents, the undersigned Respondent hereby proposes to do all work and furnish all necessary superintendence, labor, machinery, equipment, tools, and materials, and whatever else may be necessary to complete all work upon which he Proposals, as provided by the attached specifications and shown on the plans, and binds himself on acceptance of this proposal to execute an Agreement and Bonds according to the accompanying forms, for performing and completing the said work within the time stated, and furnishing all required guarantees, for the following prices to-wit.
</t>
  </si>
  <si>
    <t>8" WATER LINE</t>
  </si>
  <si>
    <t>8"x8" TAPPING SLEEVE AND VALVE</t>
  </si>
  <si>
    <t>4' DIAMETER MANHOLE (5 - 10 FT DEPTH)</t>
  </si>
  <si>
    <t>4' DIAMETER MANHOLE (10 - 15 FT DEPTH)</t>
  </si>
  <si>
    <t>4-11</t>
  </si>
  <si>
    <t>3-8</t>
  </si>
  <si>
    <t>WATER LINE REMOVAL</t>
  </si>
  <si>
    <t>4-12</t>
  </si>
  <si>
    <t>SANITARY SEWER REMOVAL</t>
  </si>
  <si>
    <t>4-13</t>
  </si>
  <si>
    <t>CUT AND PLUG EXISTING 8" SANITARY SEWER</t>
  </si>
  <si>
    <t>Addendum 1</t>
  </si>
  <si>
    <t>1-3</t>
  </si>
  <si>
    <t>TXDOT 506</t>
  </si>
  <si>
    <t>TEMP. EROSION, SEDIMENTATION, AND ENVIRONMENTAL CONTROLS</t>
  </si>
  <si>
    <t>6" CONSTRUCTION ISOLATION POINT</t>
  </si>
  <si>
    <t>8" CONSTRUCTION ISOLATION POINT</t>
  </si>
  <si>
    <t>UNIT 1 - GENERAL</t>
  </si>
  <si>
    <t>UNIT 2 - DRAINAGE IMPROVEMENTS</t>
  </si>
  <si>
    <t>UNIT 3 - WATER IMPROVEMENTS</t>
  </si>
  <si>
    <t>UNIT 4 - SANITARY SEWER IMPROVEMENTS</t>
  </si>
  <si>
    <t>RFB ES-08-19 / AVENUE P DETENTION BASIN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</si>
</sst>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Arial"/>
      <family val="2"/>
    </font>
    <font>
      <sz val="12"/>
      <name val="Copperplate Gothic Light"/>
      <family val="2"/>
    </font>
    <font>
      <sz val="12"/>
      <name val="Arial"/>
      <family val="2"/>
    </font>
    <font>
      <sz val="12"/>
      <color rgb="FF000000"/>
      <name val="Calibri"/>
      <family val="2"/>
    </font>
    <font>
      <b/>
      <sz val="12"/>
      <color rgb="FF000000"/>
      <name val="Arial"/>
      <family val="2"/>
    </font>
    <font>
      <b/>
      <sz val="14"/>
      <color theme="0"/>
      <name val="Arial"/>
      <family val="2"/>
    </font>
    <font>
      <b/>
      <sz val="10"/>
      <name val="Arial"/>
      <family val="2"/>
    </font>
    <font>
      <b/>
      <sz val="12"/>
      <color theme="1"/>
      <name val="Calibri"/>
      <family val="2"/>
      <scheme val="minor"/>
    </font>
    <font>
      <b/>
      <sz val="12"/>
      <name val="Copperplate Gothic Light"/>
      <family val="2"/>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499984740745262"/>
        <bgColor indexed="64"/>
      </patternFill>
    </fill>
    <fill>
      <patternFill patternType="solid">
        <fgColor theme="2" tint="-9.9978637043366805E-2"/>
        <bgColor indexed="64"/>
      </patternFill>
    </fill>
  </fills>
  <borders count="13">
    <border>
      <left/>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43">
    <xf numFmtId="0" fontId="0" fillId="0" borderId="0" xfId="0"/>
    <xf numFmtId="49" fontId="4" fillId="3" borderId="0" xfId="2" applyNumberFormat="1" applyFont="1" applyFill="1" applyAlignment="1">
      <alignment horizontal="left"/>
    </xf>
    <xf numFmtId="49" fontId="5" fillId="3" borderId="0" xfId="2" applyNumberFormat="1" applyFont="1" applyFill="1" applyAlignment="1">
      <alignment horizontal="left" vertical="center" indent="1"/>
    </xf>
    <xf numFmtId="0" fontId="6" fillId="3" borderId="0" xfId="2" applyFont="1" applyFill="1" applyAlignment="1">
      <alignment horizontal="center"/>
    </xf>
    <xf numFmtId="0" fontId="6" fillId="3" borderId="0" xfId="2" applyFont="1" applyFill="1" applyAlignment="1">
      <alignment horizontal="left" vertical="center"/>
    </xf>
    <xf numFmtId="44" fontId="7" fillId="3" borderId="0" xfId="1" applyFont="1" applyFill="1"/>
    <xf numFmtId="49" fontId="6" fillId="3" borderId="0" xfId="2" applyNumberFormat="1" applyFont="1" applyFill="1" applyAlignment="1">
      <alignment horizontal="center"/>
    </xf>
    <xf numFmtId="0" fontId="11" fillId="0" borderId="0" xfId="0" applyFont="1"/>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5" xfId="0" applyBorder="1"/>
    <xf numFmtId="0" fontId="0" fillId="0" borderId="6" xfId="0" applyBorder="1"/>
    <xf numFmtId="0" fontId="0" fillId="0" borderId="9" xfId="0" applyBorder="1"/>
    <xf numFmtId="164" fontId="6" fillId="3" borderId="0" xfId="1" applyNumberFormat="1" applyFont="1" applyFill="1" applyAlignment="1">
      <alignment horizontal="left" vertical="top"/>
    </xf>
    <xf numFmtId="44" fontId="4" fillId="3" borderId="0" xfId="1" applyFont="1" applyFill="1" applyAlignment="1">
      <alignment horizontal="left"/>
    </xf>
    <xf numFmtId="0" fontId="2" fillId="5" borderId="4" xfId="0" applyFont="1" applyFill="1" applyBorder="1" applyAlignment="1">
      <alignment horizontal="right"/>
    </xf>
    <xf numFmtId="0" fontId="2" fillId="5" borderId="5" xfId="0" applyFont="1" applyFill="1" applyBorder="1" applyAlignment="1">
      <alignment horizontal="right"/>
    </xf>
    <xf numFmtId="0" fontId="2" fillId="5" borderId="7" xfId="0" applyFont="1" applyFill="1" applyBorder="1" applyAlignment="1">
      <alignment horizontal="right"/>
    </xf>
    <xf numFmtId="0" fontId="2" fillId="5" borderId="8" xfId="0" applyFont="1" applyFill="1" applyBorder="1" applyAlignment="1">
      <alignment horizontal="righ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49" fontId="11" fillId="0" borderId="4" xfId="0" applyNumberFormat="1" applyFont="1" applyBorder="1" applyAlignment="1">
      <alignment horizontal="left"/>
    </xf>
    <xf numFmtId="49" fontId="11" fillId="0" borderId="5" xfId="0" applyNumberFormat="1" applyFont="1" applyBorder="1" applyAlignment="1">
      <alignment horizontal="left"/>
    </xf>
    <xf numFmtId="49" fontId="11" fillId="0" borderId="6" xfId="0" applyNumberFormat="1" applyFont="1" applyBorder="1" applyAlignment="1">
      <alignment horizontal="left"/>
    </xf>
    <xf numFmtId="49" fontId="11" fillId="0" borderId="4" xfId="0" applyNumberFormat="1" applyFont="1" applyBorder="1" applyAlignment="1">
      <alignment horizontal="left" vertical="center"/>
    </xf>
    <xf numFmtId="49" fontId="11" fillId="0" borderId="5" xfId="0" applyNumberFormat="1" applyFont="1" applyBorder="1" applyAlignment="1">
      <alignment horizontal="left" vertical="center"/>
    </xf>
    <xf numFmtId="49" fontId="11" fillId="0" borderId="6" xfId="0" applyNumberFormat="1" applyFont="1" applyBorder="1" applyAlignment="1">
      <alignment horizontal="left" vertical="center"/>
    </xf>
    <xf numFmtId="0" fontId="6" fillId="2" borderId="0" xfId="0" applyFont="1" applyFill="1" applyAlignment="1">
      <alignment horizontal="left" vertical="top" wrapText="1"/>
    </xf>
    <xf numFmtId="0" fontId="9" fillId="4" borderId="1" xfId="0" applyFont="1" applyFill="1" applyBorder="1" applyAlignment="1">
      <alignment horizontal="left"/>
    </xf>
    <xf numFmtId="0" fontId="9" fillId="4" borderId="2" xfId="0" applyFont="1" applyFill="1" applyBorder="1" applyAlignment="1">
      <alignment horizontal="left"/>
    </xf>
    <xf numFmtId="0" fontId="9" fillId="4" borderId="3" xfId="0" applyFont="1" applyFill="1" applyBorder="1" applyAlignment="1">
      <alignment horizontal="left"/>
    </xf>
    <xf numFmtId="49" fontId="10" fillId="2" borderId="4" xfId="2" applyNumberFormat="1" applyFont="1" applyFill="1" applyBorder="1" applyAlignment="1">
      <alignment horizontal="center" vertical="center" wrapText="1"/>
    </xf>
    <xf numFmtId="49" fontId="10" fillId="2" borderId="5" xfId="2" applyNumberFormat="1" applyFont="1" applyFill="1" applyBorder="1" applyAlignment="1">
      <alignment horizontal="center" vertical="center" wrapText="1"/>
    </xf>
    <xf numFmtId="0" fontId="10" fillId="2" borderId="5" xfId="2" applyFont="1" applyFill="1" applyBorder="1" applyAlignment="1">
      <alignment horizontal="center" vertical="center" wrapText="1"/>
    </xf>
    <xf numFmtId="44" fontId="10" fillId="2" borderId="5" xfId="1" applyFont="1" applyFill="1" applyBorder="1" applyAlignment="1">
      <alignment horizontal="center" vertical="center" wrapText="1"/>
    </xf>
    <xf numFmtId="44" fontId="10" fillId="2" borderId="6" xfId="1" applyFont="1" applyFill="1" applyBorder="1" applyAlignment="1">
      <alignment horizontal="center" vertical="center" wrapText="1"/>
    </xf>
    <xf numFmtId="0" fontId="10" fillId="2" borderId="10"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8" fillId="2" borderId="0" xfId="0" applyFont="1" applyFill="1" applyAlignment="1">
      <alignment vertical="center" wrapText="1"/>
    </xf>
    <xf numFmtId="49" fontId="12" fillId="3" borderId="0" xfId="2" applyNumberFormat="1" applyFont="1" applyFill="1" applyAlignment="1">
      <alignment horizontal="left" vertical="center" indent="1"/>
    </xf>
  </cellXfs>
  <cellStyles count="3">
    <cellStyle name="Currency" xfId="1" builtinId="4"/>
    <cellStyle name="Normal" xfId="0" builtinId="0"/>
    <cellStyle name="Normal 2 10" xfId="2" xr:uid="{00000000-0005-0000-0000-000002000000}"/>
  </cellStyles>
  <dxfs count="0"/>
  <tableStyles count="0" defaultTableStyle="TableStyleMedium2" defaultPivotStyle="PivotStyleLight16"/>
  <colors>
    <mruColors>
      <color rgb="FFE2EFDA"/>
      <color rgb="FFFCE4D6"/>
      <color rgb="FFFFF2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56061</xdr:rowOff>
    </xdr:from>
    <xdr:to>
      <xdr:col>0</xdr:col>
      <xdr:colOff>914400</xdr:colOff>
      <xdr:row>2</xdr:row>
      <xdr:rowOff>190500</xdr:rowOff>
    </xdr:to>
    <xdr:pic>
      <xdr:nvPicPr>
        <xdr:cNvPr id="3" name="Picture 2" descr="Clear Seal.gif">
          <a:extLst>
            <a:ext uri="{FF2B5EF4-FFF2-40B4-BE49-F238E27FC236}">
              <a16:creationId xmlns:a16="http://schemas.microsoft.com/office/drawing/2014/main" id="{0A10C834-4718-4714-85BB-4B2DE61D2787}"/>
            </a:ext>
          </a:extLst>
        </xdr:cNvPr>
        <xdr:cNvPicPr>
          <a:picLocks noChangeAspect="1"/>
        </xdr:cNvPicPr>
      </xdr:nvPicPr>
      <xdr:blipFill>
        <a:blip xmlns:r="http://schemas.openxmlformats.org/officeDocument/2006/relationships" r:embed="rId1" cstate="print"/>
        <a:srcRect/>
        <a:stretch>
          <a:fillRect/>
        </a:stretch>
      </xdr:blipFill>
      <xdr:spPr bwMode="auto">
        <a:xfrm>
          <a:off x="104775" y="56061"/>
          <a:ext cx="809625" cy="78213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1"/>
  <sheetViews>
    <sheetView tabSelected="1" zoomScale="115" zoomScaleNormal="115" workbookViewId="0">
      <selection activeCell="B3" sqref="B3"/>
    </sheetView>
  </sheetViews>
  <sheetFormatPr defaultRowHeight="15" x14ac:dyDescent="0.25"/>
  <cols>
    <col min="1" max="1" width="15.42578125" customWidth="1"/>
    <col min="2" max="2" width="14.140625" customWidth="1"/>
    <col min="3" max="3" width="12.140625" customWidth="1"/>
    <col min="4" max="4" width="9" bestFit="1" customWidth="1"/>
    <col min="5" max="5" width="76" bestFit="1" customWidth="1"/>
    <col min="6" max="6" width="20.28515625" customWidth="1"/>
    <col min="7" max="7" width="35.85546875" customWidth="1"/>
  </cols>
  <sheetData>
    <row r="1" spans="1:7" ht="27" customHeight="1" x14ac:dyDescent="0.25">
      <c r="A1" s="1"/>
      <c r="B1" s="42" t="s">
        <v>1</v>
      </c>
      <c r="C1" s="3"/>
      <c r="D1" s="3"/>
      <c r="E1" s="4"/>
      <c r="F1" s="5"/>
      <c r="G1" s="15" t="s">
        <v>126</v>
      </c>
    </row>
    <row r="2" spans="1:7" ht="24" customHeight="1" x14ac:dyDescent="0.25">
      <c r="A2" s="6"/>
      <c r="B2" s="2" t="s">
        <v>136</v>
      </c>
      <c r="C2" s="3"/>
      <c r="D2" s="3"/>
      <c r="E2" s="4"/>
      <c r="F2" s="5"/>
      <c r="G2" s="14">
        <v>43763</v>
      </c>
    </row>
    <row r="3" spans="1:7" ht="21" customHeight="1" x14ac:dyDescent="0.25">
      <c r="A3" s="41"/>
      <c r="B3" s="41"/>
      <c r="C3" s="41"/>
      <c r="D3" s="41"/>
      <c r="E3" s="41"/>
      <c r="F3" s="41"/>
      <c r="G3" s="41"/>
    </row>
    <row r="4" spans="1:7" ht="82.5" customHeight="1" thickBot="1" x14ac:dyDescent="0.3">
      <c r="A4" s="29" t="s">
        <v>114</v>
      </c>
      <c r="B4" s="29"/>
      <c r="C4" s="29"/>
      <c r="D4" s="29"/>
      <c r="E4" s="29"/>
      <c r="F4" s="29"/>
      <c r="G4" s="29"/>
    </row>
    <row r="5" spans="1:7" ht="24.75" customHeight="1" thickTop="1" thickBot="1" x14ac:dyDescent="0.3">
      <c r="A5" s="30" t="s">
        <v>0</v>
      </c>
      <c r="B5" s="31"/>
      <c r="C5" s="31"/>
      <c r="D5" s="31"/>
      <c r="E5" s="31"/>
      <c r="F5" s="31"/>
      <c r="G5" s="32"/>
    </row>
    <row r="6" spans="1:7" ht="24.75" customHeight="1" thickBot="1" x14ac:dyDescent="0.3">
      <c r="A6" s="33" t="s">
        <v>85</v>
      </c>
      <c r="B6" s="34" t="s">
        <v>86</v>
      </c>
      <c r="C6" s="35" t="s">
        <v>87</v>
      </c>
      <c r="D6" s="35" t="s">
        <v>88</v>
      </c>
      <c r="E6" s="38" t="s">
        <v>91</v>
      </c>
      <c r="F6" s="36" t="s">
        <v>89</v>
      </c>
      <c r="G6" s="37" t="s">
        <v>90</v>
      </c>
    </row>
    <row r="7" spans="1:7" ht="24.75" customHeight="1" thickBot="1" x14ac:dyDescent="0.3">
      <c r="A7" s="33"/>
      <c r="B7" s="34"/>
      <c r="C7" s="35"/>
      <c r="D7" s="35"/>
      <c r="E7" s="39"/>
      <c r="F7" s="36"/>
      <c r="G7" s="37"/>
    </row>
    <row r="8" spans="1:7" ht="24.75" customHeight="1" thickBot="1" x14ac:dyDescent="0.3">
      <c r="A8" s="33"/>
      <c r="B8" s="34"/>
      <c r="C8" s="35"/>
      <c r="D8" s="35"/>
      <c r="E8" s="40"/>
      <c r="F8" s="36"/>
      <c r="G8" s="37"/>
    </row>
    <row r="9" spans="1:7" ht="26.25" customHeight="1" thickBot="1" x14ac:dyDescent="0.3">
      <c r="A9" s="23" t="s">
        <v>132</v>
      </c>
      <c r="B9" s="24"/>
      <c r="C9" s="24"/>
      <c r="D9" s="24"/>
      <c r="E9" s="24"/>
      <c r="F9" s="24"/>
      <c r="G9" s="25"/>
    </row>
    <row r="10" spans="1:7" ht="26.25" customHeight="1" thickBot="1" x14ac:dyDescent="0.3">
      <c r="A10" s="8" t="s">
        <v>3</v>
      </c>
      <c r="B10" s="9"/>
      <c r="C10" s="10">
        <v>1</v>
      </c>
      <c r="D10" s="10" t="s">
        <v>44</v>
      </c>
      <c r="E10" s="10" t="s">
        <v>67</v>
      </c>
      <c r="F10" s="11"/>
      <c r="G10" s="12">
        <f>C10*F10</f>
        <v>0</v>
      </c>
    </row>
    <row r="11" spans="1:7" ht="26.25" customHeight="1" thickBot="1" x14ac:dyDescent="0.3">
      <c r="A11" s="8" t="s">
        <v>4</v>
      </c>
      <c r="B11" s="9" t="s">
        <v>99</v>
      </c>
      <c r="C11" s="10">
        <v>3</v>
      </c>
      <c r="D11" s="10" t="s">
        <v>57</v>
      </c>
      <c r="E11" s="10" t="s">
        <v>65</v>
      </c>
      <c r="F11" s="11"/>
      <c r="G11" s="12">
        <f t="shared" ref="G11:G12" si="0">C11*F11</f>
        <v>0</v>
      </c>
    </row>
    <row r="12" spans="1:7" ht="26.25" customHeight="1" thickBot="1" x14ac:dyDescent="0.3">
      <c r="A12" s="8" t="s">
        <v>127</v>
      </c>
      <c r="B12" s="9" t="s">
        <v>128</v>
      </c>
      <c r="C12" s="10">
        <v>1</v>
      </c>
      <c r="D12" s="10" t="s">
        <v>44</v>
      </c>
      <c r="E12" s="10" t="s">
        <v>129</v>
      </c>
      <c r="F12" s="11"/>
      <c r="G12" s="12">
        <f t="shared" si="0"/>
        <v>0</v>
      </c>
    </row>
    <row r="13" spans="1:7" ht="26.25" customHeight="1" thickBot="1" x14ac:dyDescent="0.3">
      <c r="A13" s="16" t="s">
        <v>92</v>
      </c>
      <c r="B13" s="17"/>
      <c r="C13" s="17"/>
      <c r="D13" s="17"/>
      <c r="E13" s="17"/>
      <c r="F13" s="17"/>
      <c r="G13" s="12">
        <f>SUM(G10:G12)</f>
        <v>0</v>
      </c>
    </row>
    <row r="14" spans="1:7" s="7" customFormat="1" ht="26.25" customHeight="1" thickBot="1" x14ac:dyDescent="0.3">
      <c r="A14" s="23" t="s">
        <v>133</v>
      </c>
      <c r="B14" s="24"/>
      <c r="C14" s="24"/>
      <c r="D14" s="24"/>
      <c r="E14" s="24"/>
      <c r="F14" s="24"/>
      <c r="G14" s="25"/>
    </row>
    <row r="15" spans="1:7" ht="26.25" customHeight="1" thickBot="1" x14ac:dyDescent="0.3">
      <c r="A15" s="8" t="s">
        <v>5</v>
      </c>
      <c r="B15" s="9" t="s">
        <v>100</v>
      </c>
      <c r="C15" s="10">
        <v>6</v>
      </c>
      <c r="D15" s="10" t="s">
        <v>58</v>
      </c>
      <c r="E15" s="10" t="s">
        <v>98</v>
      </c>
      <c r="F15" s="11"/>
      <c r="G15" s="12">
        <f t="shared" ref="G15:G32" si="1">C15*F15</f>
        <v>0</v>
      </c>
    </row>
    <row r="16" spans="1:7" ht="26.25" customHeight="1" thickBot="1" x14ac:dyDescent="0.3">
      <c r="A16" s="8" t="s">
        <v>6</v>
      </c>
      <c r="B16" s="9" t="s">
        <v>100</v>
      </c>
      <c r="C16" s="10">
        <v>9</v>
      </c>
      <c r="D16" s="10" t="s">
        <v>42</v>
      </c>
      <c r="E16" s="10" t="s">
        <v>113</v>
      </c>
      <c r="F16" s="11"/>
      <c r="G16" s="12">
        <f t="shared" si="1"/>
        <v>0</v>
      </c>
    </row>
    <row r="17" spans="1:7" ht="26.25" customHeight="1" thickBot="1" x14ac:dyDescent="0.3">
      <c r="A17" s="8" t="s">
        <v>7</v>
      </c>
      <c r="B17" s="9" t="s">
        <v>101</v>
      </c>
      <c r="C17" s="10">
        <v>6</v>
      </c>
      <c r="D17" s="10" t="s">
        <v>58</v>
      </c>
      <c r="E17" s="10" t="s">
        <v>66</v>
      </c>
      <c r="F17" s="11"/>
      <c r="G17" s="12">
        <f t="shared" si="1"/>
        <v>0</v>
      </c>
    </row>
    <row r="18" spans="1:7" ht="26.25" customHeight="1" thickBot="1" x14ac:dyDescent="0.3">
      <c r="A18" s="8" t="s">
        <v>8</v>
      </c>
      <c r="B18" s="9" t="s">
        <v>102</v>
      </c>
      <c r="C18" s="10">
        <v>51690</v>
      </c>
      <c r="D18" s="10" t="s">
        <v>43</v>
      </c>
      <c r="E18" s="10" t="s">
        <v>61</v>
      </c>
      <c r="F18" s="11"/>
      <c r="G18" s="12">
        <f t="shared" si="1"/>
        <v>0</v>
      </c>
    </row>
    <row r="19" spans="1:7" ht="26.25" customHeight="1" thickBot="1" x14ac:dyDescent="0.3">
      <c r="A19" s="8" t="s">
        <v>9</v>
      </c>
      <c r="B19" s="9" t="s">
        <v>103</v>
      </c>
      <c r="C19" s="10">
        <v>1480</v>
      </c>
      <c r="D19" s="10" t="s">
        <v>43</v>
      </c>
      <c r="E19" s="10" t="s">
        <v>62</v>
      </c>
      <c r="F19" s="11"/>
      <c r="G19" s="12">
        <f t="shared" si="1"/>
        <v>0</v>
      </c>
    </row>
    <row r="20" spans="1:7" ht="26.25" customHeight="1" thickBot="1" x14ac:dyDescent="0.3">
      <c r="A20" s="8" t="s">
        <v>10</v>
      </c>
      <c r="B20" s="9" t="s">
        <v>104</v>
      </c>
      <c r="C20" s="10">
        <v>60</v>
      </c>
      <c r="D20" s="10" t="s">
        <v>2</v>
      </c>
      <c r="E20" s="10" t="s">
        <v>47</v>
      </c>
      <c r="F20" s="11"/>
      <c r="G20" s="12">
        <f t="shared" si="1"/>
        <v>0</v>
      </c>
    </row>
    <row r="21" spans="1:7" ht="26.25" customHeight="1" thickBot="1" x14ac:dyDescent="0.3">
      <c r="A21" s="8" t="s">
        <v>11</v>
      </c>
      <c r="B21" s="9" t="s">
        <v>105</v>
      </c>
      <c r="C21" s="10">
        <v>310</v>
      </c>
      <c r="D21" s="10" t="s">
        <v>43</v>
      </c>
      <c r="E21" s="10" t="s">
        <v>48</v>
      </c>
      <c r="F21" s="11"/>
      <c r="G21" s="12">
        <f t="shared" si="1"/>
        <v>0</v>
      </c>
    </row>
    <row r="22" spans="1:7" ht="26.25" customHeight="1" thickBot="1" x14ac:dyDescent="0.3">
      <c r="A22" s="8" t="s">
        <v>12</v>
      </c>
      <c r="B22" s="9" t="s">
        <v>106</v>
      </c>
      <c r="C22" s="10">
        <v>325</v>
      </c>
      <c r="D22" s="10" t="s">
        <v>43</v>
      </c>
      <c r="E22" s="10" t="s">
        <v>49</v>
      </c>
      <c r="F22" s="11"/>
      <c r="G22" s="12">
        <f t="shared" si="1"/>
        <v>0</v>
      </c>
    </row>
    <row r="23" spans="1:7" ht="26.25" customHeight="1" thickBot="1" x14ac:dyDescent="0.3">
      <c r="A23" s="8" t="s">
        <v>13</v>
      </c>
      <c r="B23" s="9" t="s">
        <v>107</v>
      </c>
      <c r="C23" s="10">
        <v>1676</v>
      </c>
      <c r="D23" s="10" t="s">
        <v>2</v>
      </c>
      <c r="E23" s="10" t="s">
        <v>82</v>
      </c>
      <c r="F23" s="11"/>
      <c r="G23" s="12">
        <f t="shared" si="1"/>
        <v>0</v>
      </c>
    </row>
    <row r="24" spans="1:7" ht="26.25" customHeight="1" thickBot="1" x14ac:dyDescent="0.3">
      <c r="A24" s="8" t="s">
        <v>14</v>
      </c>
      <c r="B24" s="9" t="s">
        <v>107</v>
      </c>
      <c r="C24" s="10">
        <v>1</v>
      </c>
      <c r="D24" s="10" t="s">
        <v>42</v>
      </c>
      <c r="E24" s="10" t="s">
        <v>63</v>
      </c>
      <c r="F24" s="11"/>
      <c r="G24" s="12">
        <f t="shared" si="1"/>
        <v>0</v>
      </c>
    </row>
    <row r="25" spans="1:7" ht="26.25" customHeight="1" thickBot="1" x14ac:dyDescent="0.3">
      <c r="A25" s="8" t="s">
        <v>50</v>
      </c>
      <c r="B25" s="9" t="s">
        <v>106</v>
      </c>
      <c r="C25" s="10">
        <v>52</v>
      </c>
      <c r="D25" s="10" t="s">
        <v>43</v>
      </c>
      <c r="E25" s="10" t="s">
        <v>83</v>
      </c>
      <c r="F25" s="11"/>
      <c r="G25" s="12">
        <f t="shared" si="1"/>
        <v>0</v>
      </c>
    </row>
    <row r="26" spans="1:7" ht="26.25" customHeight="1" thickBot="1" x14ac:dyDescent="0.3">
      <c r="A26" s="8" t="s">
        <v>51</v>
      </c>
      <c r="B26" s="9" t="s">
        <v>107</v>
      </c>
      <c r="C26" s="10">
        <v>234</v>
      </c>
      <c r="D26" s="10" t="s">
        <v>2</v>
      </c>
      <c r="E26" s="10" t="s">
        <v>84</v>
      </c>
      <c r="F26" s="11"/>
      <c r="G26" s="12">
        <f t="shared" si="1"/>
        <v>0</v>
      </c>
    </row>
    <row r="27" spans="1:7" ht="26.25" customHeight="1" thickBot="1" x14ac:dyDescent="0.3">
      <c r="A27" s="8" t="s">
        <v>52</v>
      </c>
      <c r="B27" s="9" t="s">
        <v>108</v>
      </c>
      <c r="C27" s="10">
        <v>140</v>
      </c>
      <c r="D27" s="10" t="s">
        <v>43</v>
      </c>
      <c r="E27" s="10" t="s">
        <v>64</v>
      </c>
      <c r="F27" s="11"/>
      <c r="G27" s="12">
        <f t="shared" si="1"/>
        <v>0</v>
      </c>
    </row>
    <row r="28" spans="1:7" ht="26.25" customHeight="1" thickBot="1" x14ac:dyDescent="0.3">
      <c r="A28" s="8" t="s">
        <v>53</v>
      </c>
      <c r="B28" s="9" t="s">
        <v>102</v>
      </c>
      <c r="C28" s="10">
        <v>40</v>
      </c>
      <c r="D28" s="10" t="s">
        <v>43</v>
      </c>
      <c r="E28" s="10" t="s">
        <v>55</v>
      </c>
      <c r="F28" s="11"/>
      <c r="G28" s="12">
        <f t="shared" si="1"/>
        <v>0</v>
      </c>
    </row>
    <row r="29" spans="1:7" ht="26.25" customHeight="1" thickBot="1" x14ac:dyDescent="0.3">
      <c r="A29" s="8" t="s">
        <v>54</v>
      </c>
      <c r="B29" s="9" t="s">
        <v>109</v>
      </c>
      <c r="C29" s="10">
        <v>820</v>
      </c>
      <c r="D29" s="10" t="s">
        <v>45</v>
      </c>
      <c r="E29" s="10" t="s">
        <v>56</v>
      </c>
      <c r="F29" s="11"/>
      <c r="G29" s="12">
        <f t="shared" si="1"/>
        <v>0</v>
      </c>
    </row>
    <row r="30" spans="1:7" ht="26.25" customHeight="1" thickBot="1" x14ac:dyDescent="0.3">
      <c r="A30" s="8" t="s">
        <v>68</v>
      </c>
      <c r="B30" s="9" t="s">
        <v>110</v>
      </c>
      <c r="C30" s="10">
        <v>238</v>
      </c>
      <c r="D30" s="10" t="s">
        <v>2</v>
      </c>
      <c r="E30" s="10" t="s">
        <v>59</v>
      </c>
      <c r="F30" s="11"/>
      <c r="G30" s="12">
        <f t="shared" si="1"/>
        <v>0</v>
      </c>
    </row>
    <row r="31" spans="1:7" ht="26.25" customHeight="1" thickBot="1" x14ac:dyDescent="0.3">
      <c r="A31" s="8" t="s">
        <v>69</v>
      </c>
      <c r="B31" s="9" t="s">
        <v>111</v>
      </c>
      <c r="C31" s="10">
        <v>28</v>
      </c>
      <c r="D31" s="10" t="s">
        <v>71</v>
      </c>
      <c r="E31" s="10" t="s">
        <v>70</v>
      </c>
      <c r="F31" s="11"/>
      <c r="G31" s="12">
        <f t="shared" si="1"/>
        <v>0</v>
      </c>
    </row>
    <row r="32" spans="1:7" ht="26.25" customHeight="1" thickBot="1" x14ac:dyDescent="0.3">
      <c r="A32" s="8" t="s">
        <v>97</v>
      </c>
      <c r="B32" s="9" t="s">
        <v>112</v>
      </c>
      <c r="C32" s="10">
        <v>4</v>
      </c>
      <c r="D32" s="10" t="s">
        <v>42</v>
      </c>
      <c r="E32" s="10" t="s">
        <v>72</v>
      </c>
      <c r="F32" s="11"/>
      <c r="G32" s="12">
        <f t="shared" si="1"/>
        <v>0</v>
      </c>
    </row>
    <row r="33" spans="1:7" ht="26.25" customHeight="1" thickBot="1" x14ac:dyDescent="0.3">
      <c r="A33" s="16" t="s">
        <v>93</v>
      </c>
      <c r="B33" s="17"/>
      <c r="C33" s="17"/>
      <c r="D33" s="17"/>
      <c r="E33" s="17"/>
      <c r="F33" s="17"/>
      <c r="G33" s="12">
        <f>SUM(G15:G32)</f>
        <v>0</v>
      </c>
    </row>
    <row r="34" spans="1:7" ht="26.25" customHeight="1" thickBot="1" x14ac:dyDescent="0.3">
      <c r="A34" s="26" t="s">
        <v>134</v>
      </c>
      <c r="B34" s="27"/>
      <c r="C34" s="27"/>
      <c r="D34" s="27"/>
      <c r="E34" s="27"/>
      <c r="F34" s="27"/>
      <c r="G34" s="28"/>
    </row>
    <row r="35" spans="1:7" ht="26.25" customHeight="1" thickBot="1" x14ac:dyDescent="0.3">
      <c r="A35" s="8" t="s">
        <v>15</v>
      </c>
      <c r="B35" s="9" t="s">
        <v>74</v>
      </c>
      <c r="C35" s="10">
        <v>114</v>
      </c>
      <c r="D35" s="10" t="s">
        <v>2</v>
      </c>
      <c r="E35" s="10" t="s">
        <v>39</v>
      </c>
      <c r="F35" s="11"/>
      <c r="G35" s="12">
        <f t="shared" ref="G35:G42" si="2">C35*F35</f>
        <v>0</v>
      </c>
    </row>
    <row r="36" spans="1:7" ht="26.25" customHeight="1" thickBot="1" x14ac:dyDescent="0.3">
      <c r="A36" s="8" t="s">
        <v>16</v>
      </c>
      <c r="B36" s="9" t="s">
        <v>73</v>
      </c>
      <c r="C36" s="10">
        <v>3</v>
      </c>
      <c r="D36" s="10" t="s">
        <v>42</v>
      </c>
      <c r="E36" s="10" t="s">
        <v>40</v>
      </c>
      <c r="F36" s="11"/>
      <c r="G36" s="12">
        <f t="shared" si="2"/>
        <v>0</v>
      </c>
    </row>
    <row r="37" spans="1:7" ht="26.25" customHeight="1" thickBot="1" x14ac:dyDescent="0.3">
      <c r="A37" s="8" t="s">
        <v>17</v>
      </c>
      <c r="B37" s="9" t="s">
        <v>73</v>
      </c>
      <c r="C37" s="10">
        <v>2</v>
      </c>
      <c r="D37" s="10" t="s">
        <v>42</v>
      </c>
      <c r="E37" s="10" t="s">
        <v>116</v>
      </c>
      <c r="F37" s="11"/>
      <c r="G37" s="12">
        <f t="shared" si="2"/>
        <v>0</v>
      </c>
    </row>
    <row r="38" spans="1:7" ht="26.25" customHeight="1" thickBot="1" x14ac:dyDescent="0.3">
      <c r="A38" s="8" t="s">
        <v>18</v>
      </c>
      <c r="B38" s="9" t="s">
        <v>73</v>
      </c>
      <c r="C38" s="10">
        <v>2</v>
      </c>
      <c r="D38" s="10" t="s">
        <v>42</v>
      </c>
      <c r="E38" s="10" t="s">
        <v>130</v>
      </c>
      <c r="F38" s="11"/>
      <c r="G38" s="12">
        <f t="shared" si="2"/>
        <v>0</v>
      </c>
    </row>
    <row r="39" spans="1:7" ht="26.25" customHeight="1" thickBot="1" x14ac:dyDescent="0.3">
      <c r="A39" s="8" t="s">
        <v>19</v>
      </c>
      <c r="B39" s="9" t="s">
        <v>74</v>
      </c>
      <c r="C39" s="10">
        <v>3</v>
      </c>
      <c r="D39" s="10" t="s">
        <v>43</v>
      </c>
      <c r="E39" s="10" t="s">
        <v>41</v>
      </c>
      <c r="F39" s="11"/>
      <c r="G39" s="12">
        <f t="shared" si="2"/>
        <v>0</v>
      </c>
    </row>
    <row r="40" spans="1:7" ht="26.25" customHeight="1" thickBot="1" x14ac:dyDescent="0.3">
      <c r="A40" s="8" t="s">
        <v>20</v>
      </c>
      <c r="B40" s="9" t="s">
        <v>74</v>
      </c>
      <c r="C40" s="10">
        <v>106</v>
      </c>
      <c r="D40" s="10" t="s">
        <v>2</v>
      </c>
      <c r="E40" s="10" t="s">
        <v>115</v>
      </c>
      <c r="F40" s="11"/>
      <c r="G40" s="12">
        <f t="shared" si="2"/>
        <v>0</v>
      </c>
    </row>
    <row r="41" spans="1:7" ht="26.25" customHeight="1" thickBot="1" x14ac:dyDescent="0.3">
      <c r="A41" s="8" t="s">
        <v>21</v>
      </c>
      <c r="B41" s="9" t="s">
        <v>73</v>
      </c>
      <c r="C41" s="10">
        <v>2</v>
      </c>
      <c r="D41" s="10" t="s">
        <v>42</v>
      </c>
      <c r="E41" s="10" t="s">
        <v>131</v>
      </c>
      <c r="F41" s="11"/>
      <c r="G41" s="12">
        <f t="shared" si="2"/>
        <v>0</v>
      </c>
    </row>
    <row r="42" spans="1:7" ht="26.25" customHeight="1" thickBot="1" x14ac:dyDescent="0.3">
      <c r="A42" s="8" t="s">
        <v>120</v>
      </c>
      <c r="B42" s="9" t="s">
        <v>74</v>
      </c>
      <c r="C42" s="10">
        <v>123</v>
      </c>
      <c r="D42" s="10" t="s">
        <v>2</v>
      </c>
      <c r="E42" s="10" t="s">
        <v>121</v>
      </c>
      <c r="F42" s="11"/>
      <c r="G42" s="12">
        <f t="shared" si="2"/>
        <v>0</v>
      </c>
    </row>
    <row r="43" spans="1:7" ht="26.25" customHeight="1" thickBot="1" x14ac:dyDescent="0.3">
      <c r="A43" s="16" t="s">
        <v>94</v>
      </c>
      <c r="B43" s="17"/>
      <c r="C43" s="17"/>
      <c r="D43" s="17"/>
      <c r="E43" s="17"/>
      <c r="F43" s="17"/>
      <c r="G43" s="12">
        <f>SUM(G35:G42)</f>
        <v>0</v>
      </c>
    </row>
    <row r="44" spans="1:7" ht="26.25" customHeight="1" thickBot="1" x14ac:dyDescent="0.3">
      <c r="A44" s="26" t="s">
        <v>135</v>
      </c>
      <c r="B44" s="27"/>
      <c r="C44" s="27"/>
      <c r="D44" s="27"/>
      <c r="E44" s="27"/>
      <c r="F44" s="27"/>
      <c r="G44" s="28"/>
    </row>
    <row r="45" spans="1:7" ht="26.25" customHeight="1" thickBot="1" x14ac:dyDescent="0.3">
      <c r="A45" s="8" t="s">
        <v>22</v>
      </c>
      <c r="B45" s="9" t="s">
        <v>75</v>
      </c>
      <c r="C45" s="10">
        <v>1041</v>
      </c>
      <c r="D45" s="10" t="s">
        <v>2</v>
      </c>
      <c r="E45" s="10" t="s">
        <v>32</v>
      </c>
      <c r="F45" s="11"/>
      <c r="G45" s="12">
        <f t="shared" ref="G45:G57" si="3">C45*F45</f>
        <v>0</v>
      </c>
    </row>
    <row r="46" spans="1:7" ht="26.25" customHeight="1" thickBot="1" x14ac:dyDescent="0.3">
      <c r="A46" s="8" t="s">
        <v>23</v>
      </c>
      <c r="B46" s="9" t="s">
        <v>80</v>
      </c>
      <c r="C46" s="10">
        <v>35</v>
      </c>
      <c r="D46" s="10" t="s">
        <v>2</v>
      </c>
      <c r="E46" s="10" t="s">
        <v>33</v>
      </c>
      <c r="F46" s="11"/>
      <c r="G46" s="12">
        <f t="shared" si="3"/>
        <v>0</v>
      </c>
    </row>
    <row r="47" spans="1:7" ht="26.25" customHeight="1" thickBot="1" x14ac:dyDescent="0.3">
      <c r="A47" s="8" t="s">
        <v>24</v>
      </c>
      <c r="B47" s="9" t="s">
        <v>80</v>
      </c>
      <c r="C47" s="10">
        <v>35</v>
      </c>
      <c r="D47" s="10" t="s">
        <v>2</v>
      </c>
      <c r="E47" s="10" t="s">
        <v>46</v>
      </c>
      <c r="F47" s="11"/>
      <c r="G47" s="12">
        <f t="shared" si="3"/>
        <v>0</v>
      </c>
    </row>
    <row r="48" spans="1:7" ht="26.25" customHeight="1" thickBot="1" x14ac:dyDescent="0.3">
      <c r="A48" s="8" t="s">
        <v>25</v>
      </c>
      <c r="B48" s="9" t="s">
        <v>78</v>
      </c>
      <c r="C48" s="10">
        <v>1041</v>
      </c>
      <c r="D48" s="10" t="s">
        <v>2</v>
      </c>
      <c r="E48" s="10" t="s">
        <v>34</v>
      </c>
      <c r="F48" s="11"/>
      <c r="G48" s="12">
        <f t="shared" si="3"/>
        <v>0</v>
      </c>
    </row>
    <row r="49" spans="1:7" ht="26.25" customHeight="1" thickBot="1" x14ac:dyDescent="0.3">
      <c r="A49" s="8" t="s">
        <v>26</v>
      </c>
      <c r="B49" s="9" t="s">
        <v>79</v>
      </c>
      <c r="C49" s="10">
        <v>9</v>
      </c>
      <c r="D49" s="10" t="s">
        <v>42</v>
      </c>
      <c r="E49" s="10" t="s">
        <v>117</v>
      </c>
      <c r="F49" s="11"/>
      <c r="G49" s="12">
        <f t="shared" si="3"/>
        <v>0</v>
      </c>
    </row>
    <row r="50" spans="1:7" ht="26.25" customHeight="1" thickBot="1" x14ac:dyDescent="0.3">
      <c r="A50" s="8" t="s">
        <v>27</v>
      </c>
      <c r="B50" s="9" t="s">
        <v>79</v>
      </c>
      <c r="C50" s="10">
        <v>2</v>
      </c>
      <c r="D50" s="10" t="s">
        <v>42</v>
      </c>
      <c r="E50" s="10" t="s">
        <v>118</v>
      </c>
      <c r="F50" s="11"/>
      <c r="G50" s="12">
        <f t="shared" si="3"/>
        <v>0</v>
      </c>
    </row>
    <row r="51" spans="1:7" ht="26.25" customHeight="1" thickBot="1" x14ac:dyDescent="0.3">
      <c r="A51" s="8" t="s">
        <v>28</v>
      </c>
      <c r="B51" s="9" t="s">
        <v>77</v>
      </c>
      <c r="C51" s="10">
        <v>10</v>
      </c>
      <c r="D51" s="10" t="s">
        <v>43</v>
      </c>
      <c r="E51" s="10" t="s">
        <v>35</v>
      </c>
      <c r="F51" s="11"/>
      <c r="G51" s="12">
        <f t="shared" si="3"/>
        <v>0</v>
      </c>
    </row>
    <row r="52" spans="1:7" ht="26.25" customHeight="1" thickBot="1" x14ac:dyDescent="0.3">
      <c r="A52" s="8" t="s">
        <v>29</v>
      </c>
      <c r="B52" s="9" t="s">
        <v>77</v>
      </c>
      <c r="C52" s="10">
        <v>1</v>
      </c>
      <c r="D52" s="10" t="s">
        <v>42</v>
      </c>
      <c r="E52" s="10" t="s">
        <v>36</v>
      </c>
      <c r="F52" s="11"/>
      <c r="G52" s="12">
        <f t="shared" si="3"/>
        <v>0</v>
      </c>
    </row>
    <row r="53" spans="1:7" ht="26.25" customHeight="1" thickBot="1" x14ac:dyDescent="0.3">
      <c r="A53" s="8" t="s">
        <v>30</v>
      </c>
      <c r="B53" s="9" t="s">
        <v>76</v>
      </c>
      <c r="C53" s="10">
        <v>1</v>
      </c>
      <c r="D53" s="10" t="s">
        <v>44</v>
      </c>
      <c r="E53" s="10" t="s">
        <v>37</v>
      </c>
      <c r="F53" s="11"/>
      <c r="G53" s="12">
        <f t="shared" si="3"/>
        <v>0</v>
      </c>
    </row>
    <row r="54" spans="1:7" ht="26.25" customHeight="1" thickBot="1" x14ac:dyDescent="0.3">
      <c r="A54" s="8" t="s">
        <v>31</v>
      </c>
      <c r="B54" s="9" t="s">
        <v>81</v>
      </c>
      <c r="C54" s="10">
        <v>75</v>
      </c>
      <c r="D54" s="10" t="s">
        <v>45</v>
      </c>
      <c r="E54" s="10" t="s">
        <v>38</v>
      </c>
      <c r="F54" s="11"/>
      <c r="G54" s="12">
        <f t="shared" si="3"/>
        <v>0</v>
      </c>
    </row>
    <row r="55" spans="1:7" ht="26.25" customHeight="1" thickBot="1" x14ac:dyDescent="0.3">
      <c r="A55" s="8" t="s">
        <v>119</v>
      </c>
      <c r="B55" s="9" t="s">
        <v>75</v>
      </c>
      <c r="C55" s="10">
        <v>250</v>
      </c>
      <c r="D55" s="10" t="s">
        <v>45</v>
      </c>
      <c r="E55" s="10" t="s">
        <v>60</v>
      </c>
      <c r="F55" s="11"/>
      <c r="G55" s="12">
        <f t="shared" si="3"/>
        <v>0</v>
      </c>
    </row>
    <row r="56" spans="1:7" ht="26.25" customHeight="1" thickBot="1" x14ac:dyDescent="0.3">
      <c r="A56" s="8" t="s">
        <v>122</v>
      </c>
      <c r="B56" s="9" t="s">
        <v>77</v>
      </c>
      <c r="C56" s="10">
        <v>141</v>
      </c>
      <c r="D56" s="10" t="s">
        <v>2</v>
      </c>
      <c r="E56" s="10" t="s">
        <v>123</v>
      </c>
      <c r="F56" s="11"/>
      <c r="G56" s="12">
        <f t="shared" si="3"/>
        <v>0</v>
      </c>
    </row>
    <row r="57" spans="1:7" ht="26.25" customHeight="1" thickBot="1" x14ac:dyDescent="0.3">
      <c r="A57" s="8" t="s">
        <v>124</v>
      </c>
      <c r="B57" s="9" t="s">
        <v>77</v>
      </c>
      <c r="C57" s="10">
        <v>3</v>
      </c>
      <c r="D57" s="10" t="s">
        <v>42</v>
      </c>
      <c r="E57" s="10" t="s">
        <v>125</v>
      </c>
      <c r="F57" s="11"/>
      <c r="G57" s="12">
        <f t="shared" si="3"/>
        <v>0</v>
      </c>
    </row>
    <row r="58" spans="1:7" ht="26.25" customHeight="1" thickBot="1" x14ac:dyDescent="0.3">
      <c r="A58" s="16" t="s">
        <v>95</v>
      </c>
      <c r="B58" s="17"/>
      <c r="C58" s="17"/>
      <c r="D58" s="17"/>
      <c r="E58" s="17"/>
      <c r="F58" s="17"/>
      <c r="G58" s="12">
        <f>SUM(G45:G57)</f>
        <v>0</v>
      </c>
    </row>
    <row r="59" spans="1:7" ht="26.25" customHeight="1" thickBot="1" x14ac:dyDescent="0.3">
      <c r="A59" s="20"/>
      <c r="B59" s="21"/>
      <c r="C59" s="21"/>
      <c r="D59" s="21"/>
      <c r="E59" s="21"/>
      <c r="F59" s="21"/>
      <c r="G59" s="22"/>
    </row>
    <row r="60" spans="1:7" ht="26.25" customHeight="1" thickBot="1" x14ac:dyDescent="0.3">
      <c r="A60" s="18" t="s">
        <v>96</v>
      </c>
      <c r="B60" s="19"/>
      <c r="C60" s="19"/>
      <c r="D60" s="19"/>
      <c r="E60" s="19"/>
      <c r="F60" s="19"/>
      <c r="G60" s="13">
        <f>G13+G33+G43+G58</f>
        <v>0</v>
      </c>
    </row>
    <row r="61" spans="1:7" ht="15.75" thickTop="1" x14ac:dyDescent="0.25"/>
  </sheetData>
  <mergeCells count="19">
    <mergeCell ref="A4:G4"/>
    <mergeCell ref="A5:G5"/>
    <mergeCell ref="A6:A8"/>
    <mergeCell ref="B6:B8"/>
    <mergeCell ref="C6:C8"/>
    <mergeCell ref="D6:D8"/>
    <mergeCell ref="F6:F8"/>
    <mergeCell ref="G6:G8"/>
    <mergeCell ref="E6:E8"/>
    <mergeCell ref="A58:F58"/>
    <mergeCell ref="A60:F60"/>
    <mergeCell ref="A59:G59"/>
    <mergeCell ref="A9:G9"/>
    <mergeCell ref="A14:G14"/>
    <mergeCell ref="A34:G34"/>
    <mergeCell ref="A44:G44"/>
    <mergeCell ref="A13:F13"/>
    <mergeCell ref="A33:F33"/>
    <mergeCell ref="A43:F43"/>
  </mergeCells>
  <printOptions horizontalCentered="1"/>
  <pageMargins left="0.5" right="0.5" top="0.5" bottom="0.5" header="0.1" footer="0.1"/>
  <pageSetup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Nguyen</dc:creator>
  <cp:lastModifiedBy>Pirkle, Jessica</cp:lastModifiedBy>
  <cp:lastPrinted>2019-10-24T15:54:06Z</cp:lastPrinted>
  <dcterms:created xsi:type="dcterms:W3CDTF">2019-02-25T00:05:02Z</dcterms:created>
  <dcterms:modified xsi:type="dcterms:W3CDTF">2019-10-25T14:06:45Z</dcterms:modified>
</cp:coreProperties>
</file>