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tive Office Coordinator\Webpage Uploads\Travel Extranet Page\Mileage Per Diem\Annual Year 2023\"/>
    </mc:Choice>
  </mc:AlternateContent>
  <bookViews>
    <workbookView xWindow="0" yWindow="0" windowWidth="21600" windowHeight="855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25" i="1"/>
  <c r="F25" i="1" s="1"/>
  <c r="D25" i="1"/>
  <c r="F9" i="1"/>
  <c r="F8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E7" i="1"/>
  <c r="F7" i="1" s="1"/>
  <c r="D7" i="1"/>
  <c r="D6" i="1"/>
  <c r="E6" i="1"/>
  <c r="E6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<sst xmlns="http://schemas.openxmlformats.org/spreadsheetml/2006/main" count="66" uniqueCount="66">
  <si>
    <t>City</t>
  </si>
  <si>
    <t>Mileage to &amp; back</t>
  </si>
  <si>
    <t>Mileage*in-town (1.05)</t>
  </si>
  <si>
    <t>Reimbursement w/ in-town</t>
  </si>
  <si>
    <t>Reimbursement W/O in-town</t>
  </si>
  <si>
    <t>Abilene</t>
  </si>
  <si>
    <t>Addison</t>
  </si>
  <si>
    <t>Amarillo</t>
  </si>
  <si>
    <t>Alice</t>
  </si>
  <si>
    <t>Alpine</t>
  </si>
  <si>
    <t>Arlington</t>
  </si>
  <si>
    <t>Austin</t>
  </si>
  <si>
    <t>Big Spring</t>
  </si>
  <si>
    <t>Belton</t>
  </si>
  <si>
    <t>Brownwood</t>
  </si>
  <si>
    <t>Cedar Park</t>
  </si>
  <si>
    <t>College Station</t>
  </si>
  <si>
    <t>Corpus Christi</t>
  </si>
  <si>
    <t>Crowley</t>
  </si>
  <si>
    <t>Dallas</t>
  </si>
  <si>
    <t>Del Rio</t>
  </si>
  <si>
    <t>Denton</t>
  </si>
  <si>
    <t>Edinburg</t>
  </si>
  <si>
    <t>El Paso</t>
  </si>
  <si>
    <t>Fort Worth</t>
  </si>
  <si>
    <t>Frisco</t>
  </si>
  <si>
    <t>Galveston</t>
  </si>
  <si>
    <t>Georgetown</t>
  </si>
  <si>
    <t>Grapevine</t>
  </si>
  <si>
    <t>Houston</t>
  </si>
  <si>
    <t>Huntsville</t>
  </si>
  <si>
    <t>Irving</t>
  </si>
  <si>
    <t>Killeen</t>
  </si>
  <si>
    <t>Longview</t>
  </si>
  <si>
    <t>Lubbock</t>
  </si>
  <si>
    <t>Mansfield</t>
  </si>
  <si>
    <t>Mesquite</t>
  </si>
  <si>
    <t>Midland</t>
  </si>
  <si>
    <t>New Braunfels</t>
  </si>
  <si>
    <t>Odessa</t>
  </si>
  <si>
    <t>Pecos</t>
  </si>
  <si>
    <t>Pipe Creek</t>
  </si>
  <si>
    <t>Plano</t>
  </si>
  <si>
    <t>Rockwall</t>
  </si>
  <si>
    <t>Round Rock</t>
  </si>
  <si>
    <t>San Antonio</t>
  </si>
  <si>
    <t>San Marcos</t>
  </si>
  <si>
    <t>South Padre Island</t>
  </si>
  <si>
    <t>Southlake</t>
  </si>
  <si>
    <t>Sugar Land</t>
  </si>
  <si>
    <t>Sulpher Springs</t>
  </si>
  <si>
    <t>Texas City</t>
  </si>
  <si>
    <t>The Colony</t>
  </si>
  <si>
    <t>The Woodlands</t>
  </si>
  <si>
    <t>Tyler</t>
  </si>
  <si>
    <t>Waco</t>
  </si>
  <si>
    <t>Weatherford</t>
  </si>
  <si>
    <t>Canyon</t>
  </si>
  <si>
    <t>Humble</t>
  </si>
  <si>
    <t>Beeville</t>
  </si>
  <si>
    <t>Bryan</t>
  </si>
  <si>
    <t>Garland</t>
  </si>
  <si>
    <t>Fort Stockton</t>
  </si>
  <si>
    <t>Horseshoe Bay</t>
  </si>
  <si>
    <t>Texas Cities - Mileage Rate Calculations - 2023</t>
  </si>
  <si>
    <t>*valid rate of .655 from 1.1.23 - 12.31.23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</si>
</sst>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8"/>
      <color theme="1"/>
      <name val="Helvetica"/>
      <family val="2"/>
    </font>
    <font>
      <sz val="18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164" fontId="1" fillId="0" borderId="0" xfId="0" applyNumberFormat="1" applyFont="1"/>
    <xf numFmtId="164" fontId="6" fillId="0" borderId="0" xfId="0" applyNumberFormat="1" applyFont="1"/>
    <xf numFmtId="0" fontId="2" fillId="0" borderId="1" xfId="0" applyFont="1" applyBorder="1" applyAlignment="1">
      <alignment horizontal="center"/>
    </xf>
    <xf numFmtId="0" fontId="6" fillId="0" borderId="1" xfId="0" applyFont="1" applyFill="1" applyBorder="1"/>
    <xf numFmtId="164" fontId="7" fillId="0" borderId="1" xfId="0" applyNumberFormat="1" applyFont="1" applyFill="1" applyBorder="1"/>
    <xf numFmtId="164" fontId="6" fillId="0" borderId="1" xfId="0" applyNumberFormat="1" applyFont="1" applyFill="1" applyBorder="1"/>
    <xf numFmtId="0" fontId="6" fillId="2" borderId="1" xfId="0" applyFont="1" applyFill="1" applyBorder="1"/>
    <xf numFmtId="164" fontId="7" fillId="2" borderId="1" xfId="0" applyNumberFormat="1" applyFont="1" applyFill="1" applyBorder="1"/>
    <xf numFmtId="164" fontId="6" fillId="2" borderId="1" xfId="0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7"/>
  <sheetViews>
    <sheetView tabSelected="1" view="pageBreakPreview" zoomScale="60" zoomScaleNormal="100" workbookViewId="0">
      <selection activeCell="F7" sqref="F7"/>
    </sheetView>
  </sheetViews>
  <sheetFormatPr defaultRowHeight="28.5" x14ac:dyDescent="0.45"/>
  <cols>
    <col min="1" max="1" width="9.140625" style="1"/>
    <col min="2" max="2" width="34" style="1" customWidth="1"/>
    <col min="3" max="3" width="38.5703125" style="1" customWidth="1"/>
    <col min="4" max="4" width="54.7109375" style="5" customWidth="1"/>
    <col min="5" max="5" width="46.85546875" style="1" customWidth="1"/>
    <col min="6" max="6" width="54.7109375" style="1" customWidth="1"/>
  </cols>
  <sheetData>
    <row r="1" spans="1:20" x14ac:dyDescent="0.45">
      <c r="B1" s="14" t="s">
        <v>64</v>
      </c>
      <c r="C1" s="14"/>
      <c r="D1" s="14"/>
      <c r="E1" s="14"/>
      <c r="F1" s="14"/>
    </row>
    <row r="2" spans="1:20" x14ac:dyDescent="0.45">
      <c r="B2" s="14"/>
      <c r="C2" s="14"/>
      <c r="D2" s="14"/>
      <c r="E2" s="14"/>
      <c r="F2" s="14"/>
    </row>
    <row r="3" spans="1:20" x14ac:dyDescent="0.45">
      <c r="B3" s="15" t="s">
        <v>65</v>
      </c>
      <c r="C3" s="15"/>
      <c r="D3" s="15"/>
      <c r="E3" s="15"/>
      <c r="F3" s="15"/>
    </row>
    <row r="4" spans="1:20" x14ac:dyDescent="0.45">
      <c r="B4" s="16"/>
      <c r="C4" s="16"/>
      <c r="D4" s="16"/>
      <c r="E4" s="16"/>
      <c r="F4" s="16"/>
    </row>
    <row r="5" spans="1:20" s="3" customFormat="1" x14ac:dyDescent="0.45">
      <c r="A5" s="2"/>
      <c r="B5" s="7" t="s">
        <v>0</v>
      </c>
      <c r="C5" s="7" t="s">
        <v>1</v>
      </c>
      <c r="D5" s="7" t="s">
        <v>4</v>
      </c>
      <c r="E5" s="7" t="s">
        <v>2</v>
      </c>
      <c r="F5" s="7" t="s">
        <v>3</v>
      </c>
    </row>
    <row r="6" spans="1:20" x14ac:dyDescent="0.45">
      <c r="B6" s="8" t="s">
        <v>5</v>
      </c>
      <c r="C6" s="8">
        <v>178.8</v>
      </c>
      <c r="D6" s="10">
        <f>SUM(C6*0.655)</f>
        <v>117.11400000000002</v>
      </c>
      <c r="E6" s="8">
        <f>C6*1.05</f>
        <v>187.74</v>
      </c>
      <c r="F6" s="9">
        <f>E6*0.655</f>
        <v>122.96970000000002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45">
      <c r="B7" s="11" t="s">
        <v>6</v>
      </c>
      <c r="C7" s="11">
        <v>530</v>
      </c>
      <c r="D7" s="12">
        <f>SUM(C7*0.655)</f>
        <v>347.15000000000003</v>
      </c>
      <c r="E7" s="11">
        <f>C7*1.05</f>
        <v>556.5</v>
      </c>
      <c r="F7" s="12">
        <f>E7*0.655</f>
        <v>364.50749999999999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45">
      <c r="B8" s="8" t="s">
        <v>7</v>
      </c>
      <c r="C8" s="8">
        <v>612</v>
      </c>
      <c r="D8" s="10">
        <f t="shared" ref="D8:D64" si="0">SUM(C8*0.655)</f>
        <v>400.86</v>
      </c>
      <c r="E8" s="8">
        <f t="shared" ref="E6:E37" si="1">C8*1.05</f>
        <v>642.6</v>
      </c>
      <c r="F8" s="9">
        <f>E8*0.655</f>
        <v>420.90300000000002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45">
      <c r="B9" s="11" t="s">
        <v>8</v>
      </c>
      <c r="C9" s="11">
        <v>674</v>
      </c>
      <c r="D9" s="13">
        <f t="shared" si="0"/>
        <v>441.47</v>
      </c>
      <c r="E9" s="11">
        <f t="shared" si="1"/>
        <v>707.7</v>
      </c>
      <c r="F9" s="12">
        <f>E9*0.655</f>
        <v>463.54350000000005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x14ac:dyDescent="0.45">
      <c r="B10" s="8" t="s">
        <v>9</v>
      </c>
      <c r="C10" s="8">
        <v>462</v>
      </c>
      <c r="D10" s="10">
        <f t="shared" si="0"/>
        <v>302.61</v>
      </c>
      <c r="E10" s="8">
        <f t="shared" si="1"/>
        <v>485.1</v>
      </c>
      <c r="F10" s="9">
        <f t="shared" ref="F7:F64" si="2">E10*0.655</f>
        <v>317.74050000000005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45">
      <c r="B11" s="11" t="s">
        <v>10</v>
      </c>
      <c r="C11" s="11">
        <v>482</v>
      </c>
      <c r="D11" s="13">
        <f t="shared" si="0"/>
        <v>315.71000000000004</v>
      </c>
      <c r="E11" s="11">
        <f t="shared" si="1"/>
        <v>506.1</v>
      </c>
      <c r="F11" s="12">
        <f t="shared" si="2"/>
        <v>331.49550000000005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45">
      <c r="B12" s="8" t="s">
        <v>11</v>
      </c>
      <c r="C12" s="8">
        <v>410</v>
      </c>
      <c r="D12" s="10">
        <f t="shared" si="0"/>
        <v>268.55</v>
      </c>
      <c r="E12" s="8">
        <f t="shared" si="1"/>
        <v>430.5</v>
      </c>
      <c r="F12" s="9">
        <f t="shared" si="2"/>
        <v>281.97750000000002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45">
      <c r="B13" s="11" t="s">
        <v>12</v>
      </c>
      <c r="C13" s="11">
        <v>173.4</v>
      </c>
      <c r="D13" s="13">
        <f t="shared" si="0"/>
        <v>113.57700000000001</v>
      </c>
      <c r="E13" s="11">
        <f t="shared" si="1"/>
        <v>182.07000000000002</v>
      </c>
      <c r="F13" s="12">
        <f t="shared" si="2"/>
        <v>119.25585000000002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x14ac:dyDescent="0.45">
      <c r="B14" s="8" t="s">
        <v>59</v>
      </c>
      <c r="C14" s="8">
        <v>630</v>
      </c>
      <c r="D14" s="10">
        <f t="shared" si="0"/>
        <v>412.65000000000003</v>
      </c>
      <c r="E14" s="8">
        <f t="shared" si="1"/>
        <v>661.5</v>
      </c>
      <c r="F14" s="9">
        <f t="shared" si="2"/>
        <v>433.28250000000003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45">
      <c r="B15" s="11" t="s">
        <v>13</v>
      </c>
      <c r="C15" s="11">
        <v>404</v>
      </c>
      <c r="D15" s="13">
        <f t="shared" si="0"/>
        <v>264.62</v>
      </c>
      <c r="E15" s="11">
        <f t="shared" si="1"/>
        <v>424.20000000000005</v>
      </c>
      <c r="F15" s="12">
        <f t="shared" si="2"/>
        <v>277.85100000000006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45">
      <c r="B16" s="8" t="s">
        <v>14</v>
      </c>
      <c r="C16" s="8">
        <v>190.8</v>
      </c>
      <c r="D16" s="10">
        <f t="shared" si="0"/>
        <v>124.97400000000002</v>
      </c>
      <c r="E16" s="8">
        <f t="shared" si="1"/>
        <v>200.34000000000003</v>
      </c>
      <c r="F16" s="9">
        <f t="shared" si="2"/>
        <v>131.22270000000003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2:20" x14ac:dyDescent="0.45">
      <c r="B17" s="11" t="s">
        <v>60</v>
      </c>
      <c r="C17" s="11">
        <v>566</v>
      </c>
      <c r="D17" s="13">
        <f t="shared" si="0"/>
        <v>370.73</v>
      </c>
      <c r="E17" s="11">
        <f t="shared" si="1"/>
        <v>594.30000000000007</v>
      </c>
      <c r="F17" s="12">
        <f t="shared" si="2"/>
        <v>389.26650000000006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x14ac:dyDescent="0.45">
      <c r="B18" s="8" t="s">
        <v>57</v>
      </c>
      <c r="C18" s="8">
        <v>574</v>
      </c>
      <c r="D18" s="10">
        <f t="shared" si="0"/>
        <v>375.97</v>
      </c>
      <c r="E18" s="8">
        <f t="shared" si="1"/>
        <v>602.70000000000005</v>
      </c>
      <c r="F18" s="9">
        <f t="shared" si="2"/>
        <v>394.76850000000007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x14ac:dyDescent="0.45">
      <c r="B19" s="11" t="s">
        <v>15</v>
      </c>
      <c r="C19" s="11">
        <v>360</v>
      </c>
      <c r="D19" s="13">
        <f t="shared" si="0"/>
        <v>235.8</v>
      </c>
      <c r="E19" s="11">
        <f t="shared" si="1"/>
        <v>378</v>
      </c>
      <c r="F19" s="12">
        <f t="shared" si="2"/>
        <v>247.59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2:20" x14ac:dyDescent="0.45">
      <c r="B20" s="8" t="s">
        <v>16</v>
      </c>
      <c r="C20" s="8">
        <v>580</v>
      </c>
      <c r="D20" s="10">
        <f t="shared" si="0"/>
        <v>379.90000000000003</v>
      </c>
      <c r="E20" s="8">
        <f t="shared" si="1"/>
        <v>609</v>
      </c>
      <c r="F20" s="9">
        <f t="shared" si="2"/>
        <v>398.89500000000004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x14ac:dyDescent="0.45">
      <c r="B21" s="11" t="s">
        <v>17</v>
      </c>
      <c r="C21" s="11">
        <v>710</v>
      </c>
      <c r="D21" s="13">
        <f t="shared" si="0"/>
        <v>465.05</v>
      </c>
      <c r="E21" s="11">
        <f t="shared" si="1"/>
        <v>745.5</v>
      </c>
      <c r="F21" s="12">
        <f t="shared" si="2"/>
        <v>488.30250000000001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2:20" x14ac:dyDescent="0.45">
      <c r="B22" s="8" t="s">
        <v>18</v>
      </c>
      <c r="C22" s="8">
        <v>464</v>
      </c>
      <c r="D22" s="10">
        <f t="shared" si="0"/>
        <v>303.92</v>
      </c>
      <c r="E22" s="8">
        <f t="shared" si="1"/>
        <v>487.20000000000005</v>
      </c>
      <c r="F22" s="9">
        <f t="shared" si="2"/>
        <v>319.11600000000004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2:20" x14ac:dyDescent="0.45">
      <c r="B23" s="11" t="s">
        <v>19</v>
      </c>
      <c r="C23" s="11">
        <v>516</v>
      </c>
      <c r="D23" s="13">
        <f t="shared" si="0"/>
        <v>337.98</v>
      </c>
      <c r="E23" s="11">
        <f t="shared" si="1"/>
        <v>541.80000000000007</v>
      </c>
      <c r="F23" s="12">
        <f t="shared" si="2"/>
        <v>354.87900000000008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2:20" x14ac:dyDescent="0.45">
      <c r="B24" s="8" t="s">
        <v>20</v>
      </c>
      <c r="C24" s="8">
        <v>312</v>
      </c>
      <c r="D24" s="10">
        <f t="shared" si="0"/>
        <v>204.36</v>
      </c>
      <c r="E24" s="8">
        <f t="shared" si="1"/>
        <v>327.60000000000002</v>
      </c>
      <c r="F24" s="9">
        <f t="shared" si="2"/>
        <v>214.57800000000003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2:20" x14ac:dyDescent="0.45">
      <c r="B25" s="11" t="s">
        <v>21</v>
      </c>
      <c r="C25" s="11">
        <v>522</v>
      </c>
      <c r="D25" s="13">
        <f>SUM(C25*0.655)</f>
        <v>341.91</v>
      </c>
      <c r="E25" s="11">
        <f>C25*1.05</f>
        <v>548.1</v>
      </c>
      <c r="F25" s="12">
        <f>E25*0.655</f>
        <v>359.00550000000004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x14ac:dyDescent="0.45">
      <c r="B26" s="8" t="s">
        <v>22</v>
      </c>
      <c r="C26" s="8">
        <v>880</v>
      </c>
      <c r="D26" s="10">
        <f t="shared" si="0"/>
        <v>576.4</v>
      </c>
      <c r="E26" s="8">
        <f t="shared" si="1"/>
        <v>924</v>
      </c>
      <c r="F26" s="9">
        <f t="shared" si="2"/>
        <v>605.22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2:20" x14ac:dyDescent="0.45">
      <c r="B27" s="11" t="s">
        <v>23</v>
      </c>
      <c r="C27" s="11">
        <v>808</v>
      </c>
      <c r="D27" s="13">
        <f t="shared" si="0"/>
        <v>529.24</v>
      </c>
      <c r="E27" s="11">
        <f t="shared" si="1"/>
        <v>848.40000000000009</v>
      </c>
      <c r="F27" s="12">
        <f t="shared" si="2"/>
        <v>555.70200000000011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2:20" x14ac:dyDescent="0.45">
      <c r="B28" s="8" t="s">
        <v>24</v>
      </c>
      <c r="C28" s="8">
        <v>454</v>
      </c>
      <c r="D28" s="10">
        <f t="shared" si="0"/>
        <v>297.37</v>
      </c>
      <c r="E28" s="8">
        <f t="shared" si="1"/>
        <v>476.70000000000005</v>
      </c>
      <c r="F28" s="9">
        <f t="shared" si="2"/>
        <v>312.23850000000004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2:20" x14ac:dyDescent="0.45">
      <c r="B29" s="11" t="s">
        <v>62</v>
      </c>
      <c r="C29" s="11">
        <v>330</v>
      </c>
      <c r="D29" s="13">
        <f t="shared" si="0"/>
        <v>216.15</v>
      </c>
      <c r="E29" s="11">
        <f t="shared" si="1"/>
        <v>346.5</v>
      </c>
      <c r="F29" s="12">
        <f t="shared" si="2"/>
        <v>226.95750000000001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2:20" x14ac:dyDescent="0.45">
      <c r="B30" s="8" t="s">
        <v>25</v>
      </c>
      <c r="C30" s="8">
        <v>548</v>
      </c>
      <c r="D30" s="10">
        <f t="shared" si="0"/>
        <v>358.94</v>
      </c>
      <c r="E30" s="8">
        <f t="shared" si="1"/>
        <v>575.4</v>
      </c>
      <c r="F30" s="9">
        <f t="shared" si="2"/>
        <v>376.887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2:20" x14ac:dyDescent="0.45">
      <c r="B31" s="11" t="s">
        <v>26</v>
      </c>
      <c r="C31" s="11">
        <v>830</v>
      </c>
      <c r="D31" s="13">
        <f t="shared" si="0"/>
        <v>543.65</v>
      </c>
      <c r="E31" s="11">
        <f t="shared" si="1"/>
        <v>871.5</v>
      </c>
      <c r="F31" s="12">
        <f t="shared" si="2"/>
        <v>570.83249999999998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2:20" x14ac:dyDescent="0.45">
      <c r="B32" s="8" t="s">
        <v>61</v>
      </c>
      <c r="C32" s="8">
        <v>550</v>
      </c>
      <c r="D32" s="10">
        <f t="shared" si="0"/>
        <v>360.25</v>
      </c>
      <c r="E32" s="8">
        <f t="shared" si="1"/>
        <v>577.5</v>
      </c>
      <c r="F32" s="9">
        <f t="shared" si="2"/>
        <v>378.26249999999999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2:20" x14ac:dyDescent="0.45">
      <c r="B33" s="11" t="s">
        <v>27</v>
      </c>
      <c r="C33" s="11">
        <v>388</v>
      </c>
      <c r="D33" s="13">
        <f t="shared" si="0"/>
        <v>254.14000000000001</v>
      </c>
      <c r="E33" s="11">
        <f t="shared" si="1"/>
        <v>407.40000000000003</v>
      </c>
      <c r="F33" s="12">
        <f t="shared" si="2"/>
        <v>266.84700000000004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0" x14ac:dyDescent="0.45">
      <c r="B34" s="8" t="s">
        <v>28</v>
      </c>
      <c r="C34" s="8">
        <v>498</v>
      </c>
      <c r="D34" s="10">
        <f t="shared" si="0"/>
        <v>326.19</v>
      </c>
      <c r="E34" s="8">
        <f t="shared" si="1"/>
        <v>522.9</v>
      </c>
      <c r="F34" s="9">
        <f t="shared" si="2"/>
        <v>342.49950000000001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2:20" x14ac:dyDescent="0.45">
      <c r="B35" s="11" t="s">
        <v>29</v>
      </c>
      <c r="C35" s="11">
        <v>728</v>
      </c>
      <c r="D35" s="13">
        <f t="shared" si="0"/>
        <v>476.84000000000003</v>
      </c>
      <c r="E35" s="11">
        <f t="shared" si="1"/>
        <v>764.4</v>
      </c>
      <c r="F35" s="12">
        <f t="shared" si="2"/>
        <v>500.68200000000002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2:20" x14ac:dyDescent="0.45">
      <c r="B36" s="11" t="s">
        <v>63</v>
      </c>
      <c r="C36" s="11">
        <v>315.60000000000002</v>
      </c>
      <c r="D36" s="13">
        <f t="shared" si="0"/>
        <v>206.71800000000002</v>
      </c>
      <c r="E36" s="11">
        <f t="shared" si="1"/>
        <v>331.38000000000005</v>
      </c>
      <c r="F36" s="12">
        <f t="shared" si="2"/>
        <v>217.05390000000006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20" x14ac:dyDescent="0.45">
      <c r="B37" s="8" t="s">
        <v>58</v>
      </c>
      <c r="C37" s="8">
        <v>744</v>
      </c>
      <c r="D37" s="10">
        <f t="shared" si="0"/>
        <v>487.32</v>
      </c>
      <c r="E37" s="8">
        <f t="shared" si="1"/>
        <v>781.2</v>
      </c>
      <c r="F37" s="9">
        <f t="shared" si="2"/>
        <v>511.68600000000004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2:20" x14ac:dyDescent="0.45">
      <c r="B38" s="11" t="s">
        <v>30</v>
      </c>
      <c r="C38" s="11">
        <v>678</v>
      </c>
      <c r="D38" s="13">
        <f t="shared" si="0"/>
        <v>444.09000000000003</v>
      </c>
      <c r="E38" s="11">
        <f t="shared" ref="E38:E64" si="3">C38*1.05</f>
        <v>711.9</v>
      </c>
      <c r="F38" s="12">
        <f t="shared" si="2"/>
        <v>466.29450000000003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2:20" x14ac:dyDescent="0.45">
      <c r="B39" s="8" t="s">
        <v>31</v>
      </c>
      <c r="C39" s="8">
        <v>506</v>
      </c>
      <c r="D39" s="10">
        <f t="shared" si="0"/>
        <v>331.43</v>
      </c>
      <c r="E39" s="8">
        <f t="shared" si="3"/>
        <v>531.30000000000007</v>
      </c>
      <c r="F39" s="9">
        <f t="shared" si="2"/>
        <v>348.00150000000008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2:20" x14ac:dyDescent="0.45">
      <c r="B40" s="11" t="s">
        <v>32</v>
      </c>
      <c r="C40" s="11">
        <v>368</v>
      </c>
      <c r="D40" s="13">
        <f t="shared" si="0"/>
        <v>241.04000000000002</v>
      </c>
      <c r="E40" s="11">
        <f t="shared" si="3"/>
        <v>386.40000000000003</v>
      </c>
      <c r="F40" s="12">
        <f t="shared" si="2"/>
        <v>253.09200000000004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2:20" x14ac:dyDescent="0.45">
      <c r="B41" s="8" t="s">
        <v>33</v>
      </c>
      <c r="C41" s="8">
        <v>770</v>
      </c>
      <c r="D41" s="10">
        <f t="shared" si="0"/>
        <v>504.35</v>
      </c>
      <c r="E41" s="8">
        <f t="shared" si="3"/>
        <v>808.5</v>
      </c>
      <c r="F41" s="9">
        <f t="shared" si="2"/>
        <v>529.5675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2:20" x14ac:dyDescent="0.45">
      <c r="B42" s="11" t="s">
        <v>34</v>
      </c>
      <c r="C42" s="11">
        <v>366</v>
      </c>
      <c r="D42" s="13">
        <f t="shared" si="0"/>
        <v>239.73000000000002</v>
      </c>
      <c r="E42" s="11">
        <f t="shared" si="3"/>
        <v>384.3</v>
      </c>
      <c r="F42" s="12">
        <f t="shared" si="2"/>
        <v>251.71650000000002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2:20" x14ac:dyDescent="0.45">
      <c r="B43" s="8" t="s">
        <v>35</v>
      </c>
      <c r="C43" s="8">
        <v>490</v>
      </c>
      <c r="D43" s="10">
        <f t="shared" si="0"/>
        <v>320.95</v>
      </c>
      <c r="E43" s="8">
        <f t="shared" si="3"/>
        <v>514.5</v>
      </c>
      <c r="F43" s="9">
        <f t="shared" si="2"/>
        <v>336.9975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2:20" x14ac:dyDescent="0.45">
      <c r="B44" s="11" t="s">
        <v>36</v>
      </c>
      <c r="C44" s="11">
        <v>542</v>
      </c>
      <c r="D44" s="13">
        <f t="shared" si="0"/>
        <v>355.01</v>
      </c>
      <c r="E44" s="11">
        <f t="shared" si="3"/>
        <v>569.1</v>
      </c>
      <c r="F44" s="12">
        <f t="shared" si="2"/>
        <v>372.76050000000004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2:20" x14ac:dyDescent="0.45">
      <c r="B45" s="8" t="s">
        <v>37</v>
      </c>
      <c r="C45" s="8">
        <v>224</v>
      </c>
      <c r="D45" s="10">
        <f t="shared" si="0"/>
        <v>146.72</v>
      </c>
      <c r="E45" s="8">
        <f t="shared" si="3"/>
        <v>235.20000000000002</v>
      </c>
      <c r="F45" s="9">
        <f t="shared" si="2"/>
        <v>154.05600000000001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2:20" x14ac:dyDescent="0.45">
      <c r="B46" s="11" t="s">
        <v>38</v>
      </c>
      <c r="C46" s="11">
        <v>460</v>
      </c>
      <c r="D46" s="13">
        <f t="shared" si="0"/>
        <v>301.3</v>
      </c>
      <c r="E46" s="11">
        <f t="shared" si="3"/>
        <v>483</v>
      </c>
      <c r="F46" s="12">
        <f t="shared" si="2"/>
        <v>316.36500000000001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2:20" x14ac:dyDescent="0.45">
      <c r="B47" s="8" t="s">
        <v>39</v>
      </c>
      <c r="C47" s="8">
        <v>264</v>
      </c>
      <c r="D47" s="10">
        <f t="shared" si="0"/>
        <v>172.92000000000002</v>
      </c>
      <c r="E47" s="8">
        <f t="shared" si="3"/>
        <v>277.2</v>
      </c>
      <c r="F47" s="9">
        <f t="shared" si="2"/>
        <v>181.566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2:20" x14ac:dyDescent="0.45">
      <c r="B48" s="11" t="s">
        <v>40</v>
      </c>
      <c r="C48" s="11">
        <v>410</v>
      </c>
      <c r="D48" s="13">
        <f t="shared" si="0"/>
        <v>268.55</v>
      </c>
      <c r="E48" s="11">
        <f t="shared" si="3"/>
        <v>430.5</v>
      </c>
      <c r="F48" s="12">
        <f t="shared" si="2"/>
        <v>281.97750000000002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2:20" x14ac:dyDescent="0.45">
      <c r="B49" s="8" t="s">
        <v>41</v>
      </c>
      <c r="C49" s="8">
        <v>368</v>
      </c>
      <c r="D49" s="10">
        <f t="shared" si="0"/>
        <v>241.04000000000002</v>
      </c>
      <c r="E49" s="8">
        <f t="shared" si="3"/>
        <v>386.40000000000003</v>
      </c>
      <c r="F49" s="9">
        <f t="shared" si="2"/>
        <v>253.09200000000004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2:20" x14ac:dyDescent="0.45">
      <c r="B50" s="11" t="s">
        <v>42</v>
      </c>
      <c r="C50" s="11">
        <v>552</v>
      </c>
      <c r="D50" s="13">
        <f t="shared" si="0"/>
        <v>361.56</v>
      </c>
      <c r="E50" s="11">
        <f t="shared" si="3"/>
        <v>579.6</v>
      </c>
      <c r="F50" s="12">
        <f t="shared" si="2"/>
        <v>379.63800000000003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2:20" x14ac:dyDescent="0.45">
      <c r="B51" s="8" t="s">
        <v>43</v>
      </c>
      <c r="C51" s="8">
        <v>562</v>
      </c>
      <c r="D51" s="10">
        <f t="shared" si="0"/>
        <v>368.11</v>
      </c>
      <c r="E51" s="8">
        <f t="shared" si="3"/>
        <v>590.1</v>
      </c>
      <c r="F51" s="9">
        <f t="shared" si="2"/>
        <v>386.51550000000003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2:20" x14ac:dyDescent="0.45">
      <c r="B52" s="11" t="s">
        <v>44</v>
      </c>
      <c r="C52" s="11">
        <v>406</v>
      </c>
      <c r="D52" s="13">
        <f t="shared" si="0"/>
        <v>265.93</v>
      </c>
      <c r="E52" s="11">
        <f t="shared" si="3"/>
        <v>426.3</v>
      </c>
      <c r="F52" s="12">
        <f t="shared" si="2"/>
        <v>279.22650000000004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2:20" x14ac:dyDescent="0.45">
      <c r="B53" s="8" t="s">
        <v>45</v>
      </c>
      <c r="C53" s="8">
        <v>424</v>
      </c>
      <c r="D53" s="10">
        <f t="shared" si="0"/>
        <v>277.72000000000003</v>
      </c>
      <c r="E53" s="8">
        <f t="shared" si="3"/>
        <v>445.20000000000005</v>
      </c>
      <c r="F53" s="9">
        <f t="shared" si="2"/>
        <v>291.60600000000005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2:20" x14ac:dyDescent="0.45">
      <c r="B54" s="11" t="s">
        <v>46</v>
      </c>
      <c r="C54" s="11">
        <v>430</v>
      </c>
      <c r="D54" s="13">
        <f t="shared" si="0"/>
        <v>281.65000000000003</v>
      </c>
      <c r="E54" s="11">
        <f t="shared" si="3"/>
        <v>451.5</v>
      </c>
      <c r="F54" s="12">
        <f t="shared" si="2"/>
        <v>295.73250000000002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2:20" x14ac:dyDescent="0.45">
      <c r="B55" s="8" t="s">
        <v>47</v>
      </c>
      <c r="C55" s="8">
        <v>1018</v>
      </c>
      <c r="D55" s="10">
        <f t="shared" si="0"/>
        <v>666.79000000000008</v>
      </c>
      <c r="E55" s="8">
        <f t="shared" si="3"/>
        <v>1068.9000000000001</v>
      </c>
      <c r="F55" s="9">
        <f t="shared" si="2"/>
        <v>700.12950000000012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2:20" x14ac:dyDescent="0.45">
      <c r="B56" s="11" t="s">
        <v>48</v>
      </c>
      <c r="C56" s="11">
        <v>504</v>
      </c>
      <c r="D56" s="13">
        <f t="shared" si="0"/>
        <v>330.12</v>
      </c>
      <c r="E56" s="11">
        <f t="shared" si="3"/>
        <v>529.20000000000005</v>
      </c>
      <c r="F56" s="12">
        <f t="shared" si="2"/>
        <v>346.62600000000003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2:20" x14ac:dyDescent="0.45">
      <c r="B57" s="8" t="s">
        <v>49</v>
      </c>
      <c r="C57" s="8">
        <v>714</v>
      </c>
      <c r="D57" s="10">
        <f t="shared" si="0"/>
        <v>467.67</v>
      </c>
      <c r="E57" s="8">
        <f t="shared" si="3"/>
        <v>749.7</v>
      </c>
      <c r="F57" s="9">
        <f t="shared" si="2"/>
        <v>491.05350000000004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2:20" x14ac:dyDescent="0.45">
      <c r="B58" s="11" t="s">
        <v>50</v>
      </c>
      <c r="C58" s="11">
        <v>672</v>
      </c>
      <c r="D58" s="13">
        <f t="shared" si="0"/>
        <v>440.16</v>
      </c>
      <c r="E58" s="11">
        <f t="shared" si="3"/>
        <v>705.6</v>
      </c>
      <c r="F58" s="12">
        <f t="shared" si="2"/>
        <v>462.16800000000001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2:20" x14ac:dyDescent="0.45">
      <c r="B59" s="8" t="s">
        <v>51</v>
      </c>
      <c r="C59" s="8">
        <v>812</v>
      </c>
      <c r="D59" s="10">
        <f t="shared" si="0"/>
        <v>531.86</v>
      </c>
      <c r="E59" s="8">
        <f t="shared" si="3"/>
        <v>852.6</v>
      </c>
      <c r="F59" s="9">
        <f t="shared" si="2"/>
        <v>558.45300000000009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2:20" x14ac:dyDescent="0.45">
      <c r="B60" s="11" t="s">
        <v>52</v>
      </c>
      <c r="C60" s="11">
        <v>532</v>
      </c>
      <c r="D60" s="13">
        <f t="shared" si="0"/>
        <v>348.46000000000004</v>
      </c>
      <c r="E60" s="11">
        <f t="shared" si="3"/>
        <v>558.6</v>
      </c>
      <c r="F60" s="12">
        <f t="shared" si="2"/>
        <v>365.88300000000004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2:20" x14ac:dyDescent="0.45">
      <c r="B61" s="8" t="s">
        <v>53</v>
      </c>
      <c r="C61" s="8">
        <v>726</v>
      </c>
      <c r="D61" s="10">
        <f t="shared" si="0"/>
        <v>475.53000000000003</v>
      </c>
      <c r="E61" s="8">
        <f t="shared" si="3"/>
        <v>762.30000000000007</v>
      </c>
      <c r="F61" s="9">
        <f t="shared" si="2"/>
        <v>499.30650000000009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2:20" x14ac:dyDescent="0.45">
      <c r="B62" s="11" t="s">
        <v>54</v>
      </c>
      <c r="C62" s="11">
        <v>710</v>
      </c>
      <c r="D62" s="13">
        <f t="shared" si="0"/>
        <v>465.05</v>
      </c>
      <c r="E62" s="11">
        <f t="shared" si="3"/>
        <v>745.5</v>
      </c>
      <c r="F62" s="12">
        <f t="shared" si="2"/>
        <v>488.30250000000001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2:20" x14ac:dyDescent="0.45">
      <c r="B63" s="8" t="s">
        <v>55</v>
      </c>
      <c r="C63" s="8">
        <v>418</v>
      </c>
      <c r="D63" s="10">
        <f t="shared" si="0"/>
        <v>273.79000000000002</v>
      </c>
      <c r="E63" s="8">
        <f t="shared" si="3"/>
        <v>438.90000000000003</v>
      </c>
      <c r="F63" s="9">
        <f t="shared" si="2"/>
        <v>287.47950000000003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2:20" x14ac:dyDescent="0.45">
      <c r="B64" s="11" t="s">
        <v>56</v>
      </c>
      <c r="C64" s="11">
        <v>396</v>
      </c>
      <c r="D64" s="13">
        <f t="shared" si="0"/>
        <v>259.38</v>
      </c>
      <c r="E64" s="11">
        <f t="shared" si="3"/>
        <v>415.8</v>
      </c>
      <c r="F64" s="12">
        <f t="shared" si="2"/>
        <v>272.34900000000005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2:20" x14ac:dyDescent="0.45">
      <c r="B65" s="4"/>
      <c r="C65" s="4"/>
      <c r="D65" s="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2:20" x14ac:dyDescent="0.45">
      <c r="B66" s="4"/>
      <c r="C66" s="4"/>
      <c r="D66" s="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2:20" x14ac:dyDescent="0.45">
      <c r="B67" s="4"/>
      <c r="C67" s="4"/>
      <c r="D67" s="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2:20" x14ac:dyDescent="0.45">
      <c r="B68" s="4"/>
      <c r="C68" s="4"/>
      <c r="D68" s="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2:20" x14ac:dyDescent="0.45">
      <c r="B69" s="4"/>
      <c r="C69" s="4"/>
      <c r="D69" s="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2:20" x14ac:dyDescent="0.45">
      <c r="B70" s="4"/>
      <c r="C70" s="4"/>
      <c r="D70" s="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2:20" x14ac:dyDescent="0.45">
      <c r="B71" s="4"/>
      <c r="C71" s="4"/>
      <c r="D71" s="6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2:20" x14ac:dyDescent="0.45">
      <c r="B72" s="4"/>
      <c r="C72" s="4"/>
      <c r="D72" s="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2:20" x14ac:dyDescent="0.45">
      <c r="B73" s="4"/>
      <c r="C73" s="4"/>
      <c r="D73" s="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2:20" x14ac:dyDescent="0.45">
      <c r="B74" s="4"/>
      <c r="C74" s="4"/>
      <c r="D74" s="6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2:20" x14ac:dyDescent="0.45">
      <c r="B75" s="4"/>
      <c r="C75" s="4"/>
      <c r="D75" s="6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2:20" x14ac:dyDescent="0.45">
      <c r="B76" s="4"/>
      <c r="C76" s="4"/>
      <c r="D76" s="6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2:20" x14ac:dyDescent="0.45">
      <c r="B77" s="4"/>
      <c r="C77" s="4"/>
      <c r="D77" s="6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2:20" x14ac:dyDescent="0.45">
      <c r="B78" s="4"/>
      <c r="C78" s="4"/>
      <c r="D78" s="6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2:20" x14ac:dyDescent="0.45">
      <c r="B79" s="4"/>
      <c r="C79" s="4"/>
      <c r="D79" s="6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2:20" x14ac:dyDescent="0.45">
      <c r="B80" s="4"/>
      <c r="C80" s="4"/>
      <c r="D80" s="6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2:20" x14ac:dyDescent="0.45">
      <c r="B81" s="4"/>
      <c r="C81" s="4"/>
      <c r="D81" s="6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2:20" x14ac:dyDescent="0.45">
      <c r="B82" s="4"/>
      <c r="C82" s="4"/>
      <c r="D82" s="6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2:20" x14ac:dyDescent="0.45">
      <c r="B83" s="4"/>
      <c r="C83" s="4"/>
      <c r="D83" s="6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2:20" x14ac:dyDescent="0.45">
      <c r="B84" s="4"/>
      <c r="C84" s="4"/>
      <c r="D84" s="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2:20" x14ac:dyDescent="0.45">
      <c r="B85" s="4"/>
      <c r="C85" s="4"/>
      <c r="D85" s="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x14ac:dyDescent="0.45">
      <c r="B86" s="4"/>
      <c r="C86" s="4"/>
      <c r="D86" s="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2:20" x14ac:dyDescent="0.45">
      <c r="B87" s="4"/>
      <c r="C87" s="4"/>
      <c r="D87" s="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2:20" x14ac:dyDescent="0.45">
      <c r="B88" s="4"/>
      <c r="C88" s="4"/>
      <c r="D88" s="6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2:20" x14ac:dyDescent="0.45">
      <c r="B89" s="4"/>
      <c r="C89" s="4"/>
      <c r="D89" s="6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2:20" x14ac:dyDescent="0.45">
      <c r="B90" s="4"/>
      <c r="C90" s="4"/>
      <c r="D90" s="6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2:20" x14ac:dyDescent="0.45">
      <c r="B91" s="4"/>
      <c r="C91" s="4"/>
      <c r="D91" s="6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2:20" x14ac:dyDescent="0.45">
      <c r="B92" s="4"/>
      <c r="C92" s="4"/>
      <c r="D92" s="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2:20" x14ac:dyDescent="0.45">
      <c r="B93" s="4"/>
      <c r="C93" s="4"/>
      <c r="D93" s="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2:20" x14ac:dyDescent="0.45">
      <c r="B94" s="4"/>
      <c r="C94" s="4"/>
      <c r="D94" s="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2:20" x14ac:dyDescent="0.45">
      <c r="B95" s="4"/>
      <c r="C95" s="4"/>
      <c r="D95" s="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2:20" x14ac:dyDescent="0.45">
      <c r="B96" s="4"/>
      <c r="C96" s="4"/>
      <c r="D96" s="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2:20" x14ac:dyDescent="0.45">
      <c r="B97" s="4"/>
      <c r="C97" s="4"/>
      <c r="D97" s="6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2:20" x14ac:dyDescent="0.45">
      <c r="B98" s="4"/>
      <c r="C98" s="4"/>
      <c r="D98" s="6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2:20" x14ac:dyDescent="0.45">
      <c r="B99" s="4"/>
      <c r="C99" s="4"/>
      <c r="D99" s="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2:20" x14ac:dyDescent="0.45">
      <c r="B100" s="4"/>
      <c r="C100" s="4"/>
      <c r="D100" s="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2:20" x14ac:dyDescent="0.45">
      <c r="B101" s="4"/>
      <c r="C101" s="4"/>
      <c r="D101" s="6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2:20" x14ac:dyDescent="0.45">
      <c r="B102" s="4"/>
      <c r="C102" s="4"/>
      <c r="D102" s="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2:20" x14ac:dyDescent="0.45">
      <c r="B103" s="4"/>
      <c r="C103" s="4"/>
      <c r="D103" s="6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2:20" x14ac:dyDescent="0.45">
      <c r="B104" s="4"/>
      <c r="C104" s="4"/>
      <c r="D104" s="6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2:20" x14ac:dyDescent="0.45">
      <c r="B105" s="4"/>
      <c r="C105" s="4"/>
      <c r="D105" s="6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2:20" x14ac:dyDescent="0.45">
      <c r="B106" s="4"/>
      <c r="C106" s="4"/>
      <c r="D106" s="6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2:20" x14ac:dyDescent="0.45">
      <c r="B107" s="4"/>
      <c r="C107" s="4"/>
      <c r="D107" s="6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2:20" x14ac:dyDescent="0.45">
      <c r="B108" s="4"/>
      <c r="C108" s="4"/>
      <c r="D108" s="6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2:20" x14ac:dyDescent="0.45">
      <c r="B109" s="4"/>
      <c r="C109" s="4"/>
      <c r="D109" s="6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2:20" x14ac:dyDescent="0.45">
      <c r="B110" s="4"/>
      <c r="C110" s="4"/>
      <c r="D110" s="6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2:20" x14ac:dyDescent="0.45">
      <c r="B111" s="4"/>
      <c r="C111" s="4"/>
      <c r="D111" s="6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2:20" x14ac:dyDescent="0.45">
      <c r="B112" s="4"/>
      <c r="C112" s="4"/>
      <c r="D112" s="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2:20" x14ac:dyDescent="0.45">
      <c r="B113" s="4"/>
      <c r="C113" s="4"/>
      <c r="D113" s="6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2:20" x14ac:dyDescent="0.45">
      <c r="B114" s="4"/>
      <c r="C114" s="4"/>
      <c r="D114" s="6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2:20" x14ac:dyDescent="0.45">
      <c r="B115" s="4"/>
      <c r="C115" s="4"/>
      <c r="D115" s="6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2:20" x14ac:dyDescent="0.45">
      <c r="B116" s="4"/>
      <c r="C116" s="4"/>
      <c r="D116" s="6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2:20" x14ac:dyDescent="0.45">
      <c r="B117" s="4"/>
      <c r="C117" s="4"/>
      <c r="D117" s="6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2:20" x14ac:dyDescent="0.45">
      <c r="B118" s="4"/>
      <c r="C118" s="4"/>
      <c r="D118" s="6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2:20" x14ac:dyDescent="0.45">
      <c r="B119" s="4"/>
      <c r="C119" s="4"/>
      <c r="D119" s="6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2:20" x14ac:dyDescent="0.45">
      <c r="B120" s="4"/>
      <c r="C120" s="4"/>
      <c r="D120" s="6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2:20" x14ac:dyDescent="0.45">
      <c r="B121" s="4"/>
      <c r="C121" s="4"/>
      <c r="D121" s="6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2:20" x14ac:dyDescent="0.45">
      <c r="B122" s="4"/>
      <c r="C122" s="4"/>
      <c r="D122" s="6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2:20" x14ac:dyDescent="0.45">
      <c r="B123" s="4"/>
      <c r="C123" s="4"/>
      <c r="D123" s="6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2:20" x14ac:dyDescent="0.45">
      <c r="B124" s="4"/>
      <c r="C124" s="4"/>
      <c r="D124" s="6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2:20" x14ac:dyDescent="0.45">
      <c r="B125" s="4"/>
      <c r="C125" s="4"/>
      <c r="D125" s="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2:20" x14ac:dyDescent="0.45">
      <c r="B126" s="4"/>
      <c r="C126" s="4"/>
      <c r="D126" s="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2:20" x14ac:dyDescent="0.45">
      <c r="B127" s="4"/>
      <c r="C127" s="4"/>
      <c r="D127" s="6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2:20" x14ac:dyDescent="0.45">
      <c r="B128" s="4"/>
      <c r="C128" s="4"/>
      <c r="D128" s="6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2:20" x14ac:dyDescent="0.45">
      <c r="B129" s="4"/>
      <c r="C129" s="4"/>
      <c r="D129" s="6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2:20" x14ac:dyDescent="0.45">
      <c r="B130" s="4"/>
      <c r="C130" s="4"/>
      <c r="D130" s="6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2:20" x14ac:dyDescent="0.45">
      <c r="B131" s="4"/>
      <c r="C131" s="4"/>
      <c r="D131" s="6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2:20" x14ac:dyDescent="0.45">
      <c r="B132" s="4"/>
      <c r="C132" s="4"/>
      <c r="D132" s="6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2:20" x14ac:dyDescent="0.45">
      <c r="B133" s="4"/>
      <c r="C133" s="4"/>
      <c r="D133" s="6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2:20" x14ac:dyDescent="0.45">
      <c r="B134" s="4"/>
      <c r="C134" s="4"/>
      <c r="D134" s="6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2:20" x14ac:dyDescent="0.45">
      <c r="B135" s="4"/>
      <c r="C135" s="4"/>
      <c r="D135" s="6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2:20" x14ac:dyDescent="0.45">
      <c r="B136" s="4"/>
      <c r="C136" s="4"/>
      <c r="D136" s="6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2:20" x14ac:dyDescent="0.45">
      <c r="B137" s="4"/>
      <c r="C137" s="4"/>
      <c r="D137" s="6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2:20" x14ac:dyDescent="0.45">
      <c r="B138" s="4"/>
      <c r="C138" s="4"/>
      <c r="D138" s="6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2:20" x14ac:dyDescent="0.45">
      <c r="B139" s="4"/>
      <c r="C139" s="4"/>
      <c r="D139" s="6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2:20" x14ac:dyDescent="0.45">
      <c r="B140" s="4"/>
      <c r="C140" s="4"/>
      <c r="D140" s="6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2:20" x14ac:dyDescent="0.45">
      <c r="B141" s="4"/>
      <c r="C141" s="4"/>
      <c r="D141" s="6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2:20" x14ac:dyDescent="0.45">
      <c r="B142" s="4"/>
      <c r="C142" s="4"/>
      <c r="D142" s="6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2:20" x14ac:dyDescent="0.45">
      <c r="B143" s="4"/>
      <c r="C143" s="4"/>
      <c r="D143" s="6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2:20" x14ac:dyDescent="0.45">
      <c r="B144" s="4"/>
      <c r="C144" s="4"/>
      <c r="D144" s="6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2:20" x14ac:dyDescent="0.45">
      <c r="B145" s="4"/>
      <c r="C145" s="4"/>
      <c r="D145" s="6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2:20" x14ac:dyDescent="0.45">
      <c r="B146" s="4"/>
      <c r="C146" s="4"/>
      <c r="D146" s="6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2:20" x14ac:dyDescent="0.45">
      <c r="B147" s="4"/>
      <c r="C147" s="4"/>
      <c r="D147" s="6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</sheetData>
  <mergeCells count="2">
    <mergeCell ref="B1:F2"/>
    <mergeCell ref="B3:F4"/>
  </mergeCells>
  <pageMargins left="0.7" right="0.7" top="0.75" bottom="0.75" header="0.3" footer="0.3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Cartwright, Traci</dc:creator>
  <cp:lastModifiedBy>Bolin, Michelle</cp:lastModifiedBy>
  <cp:lastPrinted>2021-12-27T19:10:01Z</cp:lastPrinted>
  <dcterms:created xsi:type="dcterms:W3CDTF">2020-03-04T19:25:57Z</dcterms:created>
  <dcterms:modified xsi:type="dcterms:W3CDTF">2023-01-04T22:08:19Z</dcterms:modified>
</cp:coreProperties>
</file>